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8770" windowHeight="12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BD17" i="1"/>
  <c r="BC17" i="1"/>
  <c r="BB17" i="1"/>
  <c r="BA17" i="1"/>
  <c r="AZ17" i="1"/>
  <c r="AY17" i="1"/>
  <c r="BG16" i="1"/>
  <c r="BG17" i="1" s="1"/>
  <c r="BF16" i="1"/>
  <c r="BF17" i="1" s="1"/>
  <c r="BE16" i="1"/>
  <c r="BE17" i="1" s="1"/>
  <c r="BD16" i="1"/>
  <c r="BC16" i="1"/>
  <c r="BB16" i="1"/>
  <c r="BA16" i="1"/>
  <c r="AZ16" i="1"/>
  <c r="AY16" i="1"/>
  <c r="AX17" i="1"/>
  <c r="AW17" i="1"/>
  <c r="AV17" i="1"/>
  <c r="AU17" i="1"/>
  <c r="AT17" i="1"/>
  <c r="AS17" i="1"/>
  <c r="AX16" i="1"/>
  <c r="AW16" i="1"/>
  <c r="AV16" i="1"/>
  <c r="AU16" i="1"/>
  <c r="AT16" i="1"/>
  <c r="AS16" i="1"/>
  <c r="D38" i="1"/>
  <c r="F34" i="1"/>
  <c r="D34" i="1"/>
  <c r="G27" i="1"/>
  <c r="F27" i="1"/>
  <c r="E27" i="1"/>
  <c r="D27" i="1"/>
  <c r="D25" i="1"/>
  <c r="D20" i="1"/>
  <c r="F17" i="1"/>
  <c r="I17" i="1"/>
  <c r="K17" i="1"/>
  <c r="L17" i="1"/>
  <c r="O17" i="1"/>
  <c r="Q17" i="1"/>
  <c r="R17" i="1"/>
  <c r="U17" i="1"/>
  <c r="X17" i="1"/>
  <c r="Z17" i="1"/>
  <c r="AA17" i="1"/>
  <c r="AD17" i="1"/>
  <c r="AG17" i="1"/>
  <c r="AI17" i="1"/>
  <c r="AJ17" i="1"/>
  <c r="AM17" i="1"/>
  <c r="AO17" i="1"/>
  <c r="AP17" i="1"/>
  <c r="AR17" i="1"/>
  <c r="BH17" i="1"/>
  <c r="BK17" i="1"/>
  <c r="BN17" i="1"/>
  <c r="BP17" i="1"/>
  <c r="BS17" i="1"/>
  <c r="BT17" i="1"/>
  <c r="BV17" i="1"/>
  <c r="BW17" i="1"/>
  <c r="BZ17" i="1"/>
  <c r="CC17" i="1"/>
  <c r="CF17" i="1"/>
  <c r="CH17" i="1"/>
  <c r="CI17" i="1"/>
  <c r="CK17" i="1"/>
  <c r="CL17" i="1"/>
  <c r="CN17" i="1"/>
  <c r="CO17" i="1"/>
  <c r="CR17" i="1"/>
  <c r="CU17" i="1"/>
  <c r="CX17" i="1"/>
  <c r="DA17" i="1"/>
  <c r="DC17" i="1"/>
  <c r="DD17" i="1"/>
  <c r="DG17" i="1"/>
  <c r="DJ17" i="1"/>
  <c r="DM17" i="1"/>
  <c r="DO17" i="1"/>
  <c r="C17" i="1"/>
  <c r="E46" i="2"/>
  <c r="D46" i="2" s="1"/>
  <c r="E47" i="2"/>
  <c r="D47" i="2"/>
  <c r="M42" i="2"/>
  <c r="M43" i="2"/>
  <c r="L43" i="2" s="1"/>
  <c r="L42" i="2"/>
  <c r="K42" i="2"/>
  <c r="K43" i="2"/>
  <c r="J42" i="2"/>
  <c r="J43" i="2"/>
  <c r="I42" i="2"/>
  <c r="H42" i="2" s="1"/>
  <c r="I43" i="2"/>
  <c r="H43" i="2"/>
  <c r="G42" i="2"/>
  <c r="G43" i="2"/>
  <c r="F42" i="2"/>
  <c r="F43" i="2"/>
  <c r="E42" i="2"/>
  <c r="E43" i="2"/>
  <c r="D42" i="2"/>
  <c r="D43" i="2"/>
  <c r="E37" i="2"/>
  <c r="D37" i="2" s="1"/>
  <c r="E38" i="2"/>
  <c r="D38" i="2"/>
  <c r="G33" i="2"/>
  <c r="G34" i="2"/>
  <c r="G35" i="2"/>
  <c r="F33" i="2"/>
  <c r="F34" i="2"/>
  <c r="E33" i="2"/>
  <c r="E34" i="2"/>
  <c r="D33" i="2"/>
  <c r="D34" i="2"/>
  <c r="AR24" i="2"/>
  <c r="D51" i="4" l="1"/>
  <c r="D60" i="4" l="1"/>
  <c r="D63" i="4"/>
  <c r="D64" i="4"/>
  <c r="E63" i="4"/>
  <c r="E64" i="4"/>
  <c r="H60" i="4"/>
  <c r="D55" i="4"/>
  <c r="F51" i="4"/>
  <c r="H51" i="4"/>
  <c r="E45" i="4"/>
  <c r="D45" i="4"/>
  <c r="D43" i="4"/>
  <c r="ED22" i="3" l="1"/>
  <c r="EC22" i="3"/>
  <c r="EB22" i="3"/>
  <c r="EG22" i="3"/>
  <c r="EF22" i="3"/>
  <c r="EE22" i="3"/>
  <c r="EJ22" i="3"/>
  <c r="EI22" i="3"/>
  <c r="EH22" i="3"/>
  <c r="EP22" i="3"/>
  <c r="EO22" i="3"/>
  <c r="EN22" i="3"/>
  <c r="EM22" i="3"/>
  <c r="EL22" i="3"/>
  <c r="EK22" i="3"/>
  <c r="ES22" i="3"/>
  <c r="ER22" i="3"/>
  <c r="EQ22" i="3"/>
  <c r="EV22" i="3"/>
  <c r="EU22" i="3"/>
  <c r="ET22" i="3"/>
  <c r="BV22" i="3"/>
  <c r="BU22" i="3"/>
  <c r="BT22" i="3"/>
  <c r="BS22" i="3"/>
  <c r="BR22" i="3"/>
  <c r="BQ22" i="3"/>
  <c r="BM22" i="3"/>
  <c r="BL22" i="3"/>
  <c r="BK22" i="3"/>
  <c r="Q22" i="3"/>
  <c r="P22" i="3"/>
  <c r="O22" i="3"/>
  <c r="C22" i="3"/>
  <c r="IS39" i="5" l="1"/>
  <c r="IS40" i="5" s="1"/>
  <c r="IT39" i="5"/>
  <c r="IT40" i="5" s="1"/>
  <c r="IR39" i="5"/>
  <c r="IR40" i="5" s="1"/>
  <c r="H39" i="5"/>
  <c r="F39" i="5"/>
  <c r="BZ39" i="4" l="1"/>
  <c r="BZ40" i="4" s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3" i="2"/>
  <c r="BT24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16" i="1" l="1"/>
  <c r="G16" i="1"/>
  <c r="G17" i="1" s="1"/>
  <c r="H16" i="1"/>
  <c r="H17" i="1" s="1"/>
  <c r="C23" i="2"/>
  <c r="C24" i="2" s="1"/>
  <c r="D23" i="2"/>
  <c r="D24" i="2" s="1"/>
  <c r="E23" i="2"/>
  <c r="E24" i="2" s="1"/>
  <c r="F23" i="2"/>
  <c r="F24" i="2" s="1"/>
  <c r="G23" i="2"/>
  <c r="G24" i="2" s="1"/>
  <c r="H23" i="2"/>
  <c r="H24" i="2" s="1"/>
  <c r="I23" i="2"/>
  <c r="I24" i="2" s="1"/>
  <c r="J23" i="2"/>
  <c r="J24" i="2" s="1"/>
  <c r="K23" i="2"/>
  <c r="K24" i="2" s="1"/>
  <c r="L23" i="2"/>
  <c r="L24" i="2" s="1"/>
  <c r="M23" i="2"/>
  <c r="M24" i="2" s="1"/>
  <c r="N23" i="2"/>
  <c r="N24" i="2" s="1"/>
  <c r="O23" i="2"/>
  <c r="O24" i="2" s="1"/>
  <c r="P23" i="2"/>
  <c r="P24" i="2" s="1"/>
  <c r="Q23" i="2"/>
  <c r="Q24" i="2" s="1"/>
  <c r="R23" i="2"/>
  <c r="R24" i="2" s="1"/>
  <c r="S23" i="2"/>
  <c r="S24" i="2" s="1"/>
  <c r="T23" i="2"/>
  <c r="T24" i="2" s="1"/>
  <c r="U23" i="2"/>
  <c r="U24" i="2" s="1"/>
  <c r="V23" i="2"/>
  <c r="V24" i="2" s="1"/>
  <c r="W23" i="2"/>
  <c r="W24" i="2" s="1"/>
  <c r="X23" i="2"/>
  <c r="X24" i="2" s="1"/>
  <c r="Y23" i="2"/>
  <c r="Y24" i="2" s="1"/>
  <c r="Z23" i="2"/>
  <c r="Z24" i="2" s="1"/>
  <c r="AA23" i="2"/>
  <c r="AA24" i="2" s="1"/>
  <c r="AB23" i="2"/>
  <c r="AB24" i="2" s="1"/>
  <c r="AC23" i="2"/>
  <c r="AC24" i="2" s="1"/>
  <c r="AD23" i="2"/>
  <c r="AD24" i="2" s="1"/>
  <c r="AE23" i="2"/>
  <c r="AE24" i="2" s="1"/>
  <c r="AF23" i="2"/>
  <c r="AF24" i="2" s="1"/>
  <c r="AG23" i="2"/>
  <c r="AG24" i="2" s="1"/>
  <c r="AH23" i="2"/>
  <c r="AH24" i="2" s="1"/>
  <c r="AI23" i="2"/>
  <c r="AI24" i="2" s="1"/>
  <c r="AJ23" i="2"/>
  <c r="AJ24" i="2" s="1"/>
  <c r="AK23" i="2"/>
  <c r="AK24" i="2" s="1"/>
  <c r="AL23" i="2"/>
  <c r="AL24" i="2" s="1"/>
  <c r="AM23" i="2"/>
  <c r="AM24" i="2" s="1"/>
  <c r="AN23" i="2"/>
  <c r="AN24" i="2" s="1"/>
  <c r="AO23" i="2"/>
  <c r="AO24" i="2" s="1"/>
  <c r="AP23" i="2"/>
  <c r="AP24" i="2" s="1"/>
  <c r="AQ23" i="2"/>
  <c r="AQ24" i="2" s="1"/>
  <c r="AR23" i="2"/>
  <c r="AS23" i="2"/>
  <c r="AS24" i="2" s="1"/>
  <c r="AT23" i="2"/>
  <c r="AT24" i="2" s="1"/>
  <c r="AU23" i="2"/>
  <c r="AU24" i="2" s="1"/>
  <c r="AV23" i="2"/>
  <c r="AV24" i="2" s="1"/>
  <c r="AW23" i="2"/>
  <c r="AW24" i="2" s="1"/>
  <c r="AX23" i="2"/>
  <c r="AX24" i="2" s="1"/>
  <c r="AY23" i="2"/>
  <c r="AY24" i="2" s="1"/>
  <c r="AZ23" i="2"/>
  <c r="AZ24" i="2" s="1"/>
  <c r="BA23" i="2"/>
  <c r="BA24" i="2" s="1"/>
  <c r="BB23" i="2"/>
  <c r="BB24" i="2" s="1"/>
  <c r="BC23" i="2"/>
  <c r="BC24" i="2" s="1"/>
  <c r="BD23" i="2"/>
  <c r="BD24" i="2" s="1"/>
  <c r="BE23" i="2"/>
  <c r="BE24" i="2" s="1"/>
  <c r="BF23" i="2"/>
  <c r="BF24" i="2" s="1"/>
  <c r="BG23" i="2"/>
  <c r="BG24" i="2" s="1"/>
  <c r="BH23" i="2"/>
  <c r="BH24" i="2" s="1"/>
  <c r="BI23" i="2"/>
  <c r="BI24" i="2" s="1"/>
  <c r="BJ23" i="2"/>
  <c r="BJ24" i="2" s="1"/>
  <c r="BK23" i="2"/>
  <c r="BK24" i="2" s="1"/>
  <c r="BL23" i="2"/>
  <c r="BL24" i="2" s="1"/>
  <c r="BM23" i="2"/>
  <c r="BM24" i="2" s="1"/>
  <c r="BN23" i="2"/>
  <c r="BN24" i="2" s="1"/>
  <c r="BO23" i="2"/>
  <c r="BO24" i="2" s="1"/>
  <c r="BP23" i="2"/>
  <c r="BP24" i="2" s="1"/>
  <c r="BQ23" i="2"/>
  <c r="BQ24" i="2" s="1"/>
  <c r="BR23" i="2"/>
  <c r="BR24" i="2" s="1"/>
  <c r="BS23" i="2"/>
  <c r="BS24" i="2" s="1"/>
  <c r="BU23" i="2"/>
  <c r="BU24" i="2" s="1"/>
  <c r="BV23" i="2"/>
  <c r="BV24" i="2" s="1"/>
  <c r="BW23" i="2"/>
  <c r="BW24" i="2" s="1"/>
  <c r="BX23" i="2"/>
  <c r="BX24" i="2" s="1"/>
  <c r="BY23" i="2"/>
  <c r="BY24" i="2" s="1"/>
  <c r="BZ23" i="2"/>
  <c r="BZ24" i="2" s="1"/>
  <c r="CA23" i="2"/>
  <c r="CA24" i="2" s="1"/>
  <c r="CB23" i="2"/>
  <c r="CB24" i="2" s="1"/>
  <c r="CC23" i="2"/>
  <c r="CC24" i="2" s="1"/>
  <c r="CD23" i="2"/>
  <c r="CD24" i="2" s="1"/>
  <c r="CE23" i="2"/>
  <c r="CE24" i="2" s="1"/>
  <c r="CF23" i="2"/>
  <c r="CF24" i="2" s="1"/>
  <c r="CG23" i="2"/>
  <c r="CG24" i="2" s="1"/>
  <c r="CH23" i="2"/>
  <c r="CH24" i="2" s="1"/>
  <c r="CI23" i="2"/>
  <c r="CI24" i="2" s="1"/>
  <c r="CJ23" i="2"/>
  <c r="CJ24" i="2" s="1"/>
  <c r="CK23" i="2"/>
  <c r="CK24" i="2" s="1"/>
  <c r="CL23" i="2"/>
  <c r="CL24" i="2" s="1"/>
  <c r="CM23" i="2"/>
  <c r="CM24" i="2" s="1"/>
  <c r="CN23" i="2"/>
  <c r="CN24" i="2" s="1"/>
  <c r="CO23" i="2"/>
  <c r="CO24" i="2" s="1"/>
  <c r="CP23" i="2"/>
  <c r="CP24" i="2" s="1"/>
  <c r="CQ23" i="2"/>
  <c r="CQ24" i="2" s="1"/>
  <c r="CR23" i="2"/>
  <c r="CR24" i="2" s="1"/>
  <c r="CS23" i="2"/>
  <c r="CS24" i="2" s="1"/>
  <c r="CT23" i="2"/>
  <c r="CT24" i="2" s="1"/>
  <c r="CU23" i="2"/>
  <c r="CU24" i="2" s="1"/>
  <c r="CV23" i="2"/>
  <c r="CV24" i="2" s="1"/>
  <c r="CW23" i="2"/>
  <c r="CW24" i="2" s="1"/>
  <c r="CX23" i="2"/>
  <c r="CX24" i="2" s="1"/>
  <c r="CY23" i="2"/>
  <c r="CY24" i="2" s="1"/>
  <c r="CZ23" i="2"/>
  <c r="CZ24" i="2" s="1"/>
  <c r="DA23" i="2"/>
  <c r="DA24" i="2" s="1"/>
  <c r="DB23" i="2"/>
  <c r="DB24" i="2" s="1"/>
  <c r="DC23" i="2"/>
  <c r="DC24" i="2" s="1"/>
  <c r="DD23" i="2"/>
  <c r="DD24" i="2" s="1"/>
  <c r="DE23" i="2"/>
  <c r="DE24" i="2" s="1"/>
  <c r="DF23" i="2"/>
  <c r="DF24" i="2" s="1"/>
  <c r="DG23" i="2"/>
  <c r="DG24" i="2" s="1"/>
  <c r="DH23" i="2"/>
  <c r="DH24" i="2" s="1"/>
  <c r="DI23" i="2"/>
  <c r="DI24" i="2" s="1"/>
  <c r="DJ23" i="2"/>
  <c r="DJ24" i="2" s="1"/>
  <c r="DK23" i="2"/>
  <c r="DK24" i="2" s="1"/>
  <c r="DL23" i="2"/>
  <c r="DL24" i="2" s="1"/>
  <c r="DM23" i="2"/>
  <c r="DM24" i="2" s="1"/>
  <c r="DN23" i="2"/>
  <c r="DN24" i="2" s="1"/>
  <c r="DO23" i="2"/>
  <c r="DO24" i="2" s="1"/>
  <c r="DP23" i="2"/>
  <c r="DP24" i="2" s="1"/>
  <c r="DQ23" i="2"/>
  <c r="DQ24" i="2" s="1"/>
  <c r="DR23" i="2"/>
  <c r="DR24" i="2" s="1"/>
  <c r="C23" i="3"/>
  <c r="D22" i="3"/>
  <c r="D23" i="3" s="1"/>
  <c r="E22" i="3"/>
  <c r="E23" i="3" s="1"/>
  <c r="F22" i="3"/>
  <c r="F23" i="3" s="1"/>
  <c r="G22" i="3"/>
  <c r="G23" i="3" s="1"/>
  <c r="H22" i="3"/>
  <c r="H23" i="3" s="1"/>
  <c r="I22" i="3"/>
  <c r="I23" i="3" s="1"/>
  <c r="J22" i="3"/>
  <c r="J23" i="3" s="1"/>
  <c r="K22" i="3"/>
  <c r="K23" i="3" s="1"/>
  <c r="L22" i="3"/>
  <c r="L23" i="3" s="1"/>
  <c r="M22" i="3"/>
  <c r="M23" i="3" s="1"/>
  <c r="N22" i="3"/>
  <c r="N23" i="3" s="1"/>
  <c r="O23" i="3"/>
  <c r="P23" i="3"/>
  <c r="Q23" i="3"/>
  <c r="R22" i="3"/>
  <c r="R23" i="3" s="1"/>
  <c r="S22" i="3"/>
  <c r="S23" i="3" s="1"/>
  <c r="T22" i="3"/>
  <c r="T23" i="3" s="1"/>
  <c r="U22" i="3"/>
  <c r="U23" i="3" s="1"/>
  <c r="V22" i="3"/>
  <c r="V23" i="3" s="1"/>
  <c r="W22" i="3"/>
  <c r="W23" i="3" s="1"/>
  <c r="X22" i="3"/>
  <c r="X23" i="3" s="1"/>
  <c r="Y22" i="3"/>
  <c r="Y23" i="3" s="1"/>
  <c r="Z22" i="3"/>
  <c r="Z23" i="3" s="1"/>
  <c r="AA22" i="3"/>
  <c r="AA23" i="3" s="1"/>
  <c r="AB22" i="3"/>
  <c r="AB23" i="3" s="1"/>
  <c r="AC22" i="3"/>
  <c r="AC23" i="3" s="1"/>
  <c r="AD22" i="3"/>
  <c r="AD23" i="3" s="1"/>
  <c r="AE22" i="3"/>
  <c r="AE23" i="3" s="1"/>
  <c r="AF22" i="3"/>
  <c r="AF23" i="3" s="1"/>
  <c r="AG22" i="3"/>
  <c r="AG23" i="3" s="1"/>
  <c r="AH22" i="3"/>
  <c r="AH23" i="3" s="1"/>
  <c r="AI22" i="3"/>
  <c r="AI23" i="3" s="1"/>
  <c r="AJ22" i="3"/>
  <c r="AJ23" i="3" s="1"/>
  <c r="AK22" i="3"/>
  <c r="AK23" i="3" s="1"/>
  <c r="AL22" i="3"/>
  <c r="AL23" i="3" s="1"/>
  <c r="AM22" i="3"/>
  <c r="AM23" i="3" s="1"/>
  <c r="AN22" i="3"/>
  <c r="AN23" i="3" s="1"/>
  <c r="AO22" i="3"/>
  <c r="AO23" i="3" s="1"/>
  <c r="AP22" i="3"/>
  <c r="AP23" i="3" s="1"/>
  <c r="AQ22" i="3"/>
  <c r="AQ23" i="3" s="1"/>
  <c r="AR22" i="3"/>
  <c r="AR23" i="3" s="1"/>
  <c r="AS22" i="3"/>
  <c r="AS23" i="3" s="1"/>
  <c r="AT22" i="3"/>
  <c r="AT23" i="3" s="1"/>
  <c r="AU22" i="3"/>
  <c r="AU23" i="3" s="1"/>
  <c r="AV22" i="3"/>
  <c r="AV23" i="3" s="1"/>
  <c r="AW22" i="3"/>
  <c r="AW23" i="3" s="1"/>
  <c r="AX22" i="3"/>
  <c r="AX23" i="3" s="1"/>
  <c r="AY22" i="3"/>
  <c r="AY23" i="3" s="1"/>
  <c r="AZ22" i="3"/>
  <c r="AZ23" i="3" s="1"/>
  <c r="BA22" i="3"/>
  <c r="BA23" i="3" s="1"/>
  <c r="BB22" i="3"/>
  <c r="BB23" i="3" s="1"/>
  <c r="BC22" i="3"/>
  <c r="BC23" i="3" s="1"/>
  <c r="BD22" i="3"/>
  <c r="BD23" i="3" s="1"/>
  <c r="BE22" i="3"/>
  <c r="BE23" i="3" s="1"/>
  <c r="BF22" i="3"/>
  <c r="BF23" i="3" s="1"/>
  <c r="BG22" i="3"/>
  <c r="BG23" i="3" s="1"/>
  <c r="BH22" i="3"/>
  <c r="BH23" i="3" s="1"/>
  <c r="BI22" i="3"/>
  <c r="BI23" i="3" s="1"/>
  <c r="BJ22" i="3"/>
  <c r="BJ23" i="3" s="1"/>
  <c r="BK23" i="3"/>
  <c r="BL23" i="3"/>
  <c r="BM23" i="3"/>
  <c r="BN22" i="3"/>
  <c r="BN23" i="3" s="1"/>
  <c r="BO22" i="3"/>
  <c r="BO23" i="3" s="1"/>
  <c r="BP22" i="3"/>
  <c r="BP23" i="3" s="1"/>
  <c r="BQ23" i="3"/>
  <c r="BR23" i="3"/>
  <c r="BS23" i="3"/>
  <c r="BT23" i="3"/>
  <c r="BU23" i="3"/>
  <c r="BV23" i="3"/>
  <c r="BW22" i="3"/>
  <c r="BW23" i="3" s="1"/>
  <c r="BX22" i="3"/>
  <c r="BX23" i="3" s="1"/>
  <c r="BY22" i="3"/>
  <c r="BY23" i="3" s="1"/>
  <c r="BZ22" i="3"/>
  <c r="BZ23" i="3" s="1"/>
  <c r="CA22" i="3"/>
  <c r="CA23" i="3" s="1"/>
  <c r="CB22" i="3"/>
  <c r="CB23" i="3" s="1"/>
  <c r="CC22" i="3"/>
  <c r="CC23" i="3" s="1"/>
  <c r="CD22" i="3"/>
  <c r="CD23" i="3" s="1"/>
  <c r="CE22" i="3"/>
  <c r="CE23" i="3" s="1"/>
  <c r="CF22" i="3"/>
  <c r="CF23" i="3" s="1"/>
  <c r="CG22" i="3"/>
  <c r="CG23" i="3" s="1"/>
  <c r="CH22" i="3"/>
  <c r="CH23" i="3" s="1"/>
  <c r="CI22" i="3"/>
  <c r="CI23" i="3" s="1"/>
  <c r="CJ22" i="3"/>
  <c r="CJ23" i="3" s="1"/>
  <c r="CK22" i="3"/>
  <c r="CK23" i="3" s="1"/>
  <c r="CL22" i="3"/>
  <c r="CL23" i="3" s="1"/>
  <c r="CM22" i="3"/>
  <c r="CM23" i="3" s="1"/>
  <c r="CN22" i="3"/>
  <c r="CN23" i="3" s="1"/>
  <c r="CO22" i="3"/>
  <c r="CO23" i="3" s="1"/>
  <c r="CP22" i="3"/>
  <c r="CP23" i="3" s="1"/>
  <c r="CQ22" i="3"/>
  <c r="CQ23" i="3" s="1"/>
  <c r="CR22" i="3"/>
  <c r="CR23" i="3" s="1"/>
  <c r="CS22" i="3"/>
  <c r="CS23" i="3" s="1"/>
  <c r="CT22" i="3"/>
  <c r="CT23" i="3" s="1"/>
  <c r="CU22" i="3"/>
  <c r="CU23" i="3" s="1"/>
  <c r="CV22" i="3"/>
  <c r="CV23" i="3" s="1"/>
  <c r="CW22" i="3"/>
  <c r="CW23" i="3" s="1"/>
  <c r="CX22" i="3"/>
  <c r="CX23" i="3" s="1"/>
  <c r="CY22" i="3"/>
  <c r="CY23" i="3" s="1"/>
  <c r="CZ22" i="3"/>
  <c r="CZ23" i="3" s="1"/>
  <c r="DA22" i="3"/>
  <c r="DA23" i="3" s="1"/>
  <c r="DB22" i="3"/>
  <c r="DB23" i="3" s="1"/>
  <c r="DC22" i="3"/>
  <c r="DC23" i="3" s="1"/>
  <c r="DD22" i="3"/>
  <c r="DD23" i="3" s="1"/>
  <c r="DE22" i="3"/>
  <c r="DE23" i="3" s="1"/>
  <c r="DF22" i="3"/>
  <c r="DF23" i="3" s="1"/>
  <c r="DG22" i="3"/>
  <c r="DG23" i="3" s="1"/>
  <c r="DH22" i="3"/>
  <c r="DH23" i="3" s="1"/>
  <c r="DI22" i="3"/>
  <c r="DI23" i="3" s="1"/>
  <c r="DJ22" i="3"/>
  <c r="DJ23" i="3" s="1"/>
  <c r="DK22" i="3"/>
  <c r="DK23" i="3" s="1"/>
  <c r="DL22" i="3"/>
  <c r="DL23" i="3" s="1"/>
  <c r="DM22" i="3"/>
  <c r="DM23" i="3" s="1"/>
  <c r="DN22" i="3"/>
  <c r="DN23" i="3" s="1"/>
  <c r="DO22" i="3"/>
  <c r="DO23" i="3" s="1"/>
  <c r="DP22" i="3"/>
  <c r="DP23" i="3" s="1"/>
  <c r="DQ22" i="3"/>
  <c r="DQ23" i="3" s="1"/>
  <c r="DR22" i="3"/>
  <c r="DR23" i="3" s="1"/>
  <c r="DS22" i="3"/>
  <c r="DS23" i="3" s="1"/>
  <c r="DT22" i="3"/>
  <c r="DT23" i="3" s="1"/>
  <c r="DU22" i="3"/>
  <c r="DU23" i="3" s="1"/>
  <c r="DV22" i="3"/>
  <c r="DV23" i="3" s="1"/>
  <c r="DW22" i="3"/>
  <c r="DW23" i="3" s="1"/>
  <c r="DX22" i="3"/>
  <c r="DX23" i="3" s="1"/>
  <c r="DY22" i="3"/>
  <c r="DY23" i="3" s="1"/>
  <c r="DZ22" i="3"/>
  <c r="DZ23" i="3" s="1"/>
  <c r="EA22" i="3"/>
  <c r="EA23" i="3" s="1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2" i="3"/>
  <c r="EW23" i="3" s="1"/>
  <c r="EX22" i="3"/>
  <c r="EX23" i="3" s="1"/>
  <c r="EY22" i="3"/>
  <c r="EY23" i="3" s="1"/>
  <c r="EZ22" i="3"/>
  <c r="EZ23" i="3" s="1"/>
  <c r="FA22" i="3"/>
  <c r="FA23" i="3" s="1"/>
  <c r="FB22" i="3"/>
  <c r="FB23" i="3" s="1"/>
  <c r="FC22" i="3"/>
  <c r="FC23" i="3" s="1"/>
  <c r="FD22" i="3"/>
  <c r="FD23" i="3" s="1"/>
  <c r="FE22" i="3"/>
  <c r="FE23" i="3" s="1"/>
  <c r="FF22" i="3"/>
  <c r="FF23" i="3" s="1"/>
  <c r="FG22" i="3"/>
  <c r="FG23" i="3" s="1"/>
  <c r="FH22" i="3"/>
  <c r="FH23" i="3" s="1"/>
  <c r="FI22" i="3"/>
  <c r="FI23" i="3" s="1"/>
  <c r="FJ22" i="3"/>
  <c r="FJ23" i="3" s="1"/>
  <c r="FK22" i="3"/>
  <c r="FK23" i="3" s="1"/>
  <c r="DO16" i="1"/>
  <c r="DN16" i="1"/>
  <c r="DN17" i="1" s="1"/>
  <c r="DM16" i="1"/>
  <c r="DL16" i="1"/>
  <c r="DL17" i="1" s="1"/>
  <c r="DK16" i="1"/>
  <c r="DK17" i="1" s="1"/>
  <c r="DJ16" i="1"/>
  <c r="DI16" i="1"/>
  <c r="DI17" i="1" s="1"/>
  <c r="DH16" i="1"/>
  <c r="DH17" i="1" s="1"/>
  <c r="DG16" i="1"/>
  <c r="DF16" i="1"/>
  <c r="DF17" i="1" s="1"/>
  <c r="DE16" i="1"/>
  <c r="DE17" i="1" s="1"/>
  <c r="DD16" i="1"/>
  <c r="DC16" i="1"/>
  <c r="DB16" i="1"/>
  <c r="DB17" i="1" s="1"/>
  <c r="DA16" i="1"/>
  <c r="CZ16" i="1"/>
  <c r="CZ17" i="1" s="1"/>
  <c r="CY16" i="1"/>
  <c r="CY17" i="1" s="1"/>
  <c r="CX16" i="1"/>
  <c r="CW16" i="1"/>
  <c r="CW17" i="1" s="1"/>
  <c r="CV16" i="1"/>
  <c r="CV17" i="1" s="1"/>
  <c r="CU16" i="1"/>
  <c r="CT16" i="1"/>
  <c r="CT17" i="1" s="1"/>
  <c r="CS16" i="1"/>
  <c r="CS17" i="1" s="1"/>
  <c r="CR16" i="1"/>
  <c r="CQ16" i="1"/>
  <c r="CQ17" i="1" s="1"/>
  <c r="CP16" i="1"/>
  <c r="CP17" i="1" s="1"/>
  <c r="CO16" i="1"/>
  <c r="CN16" i="1"/>
  <c r="CM16" i="1"/>
  <c r="CM17" i="1" s="1"/>
  <c r="CL16" i="1"/>
  <c r="CK16" i="1"/>
  <c r="CJ16" i="1"/>
  <c r="CJ17" i="1" s="1"/>
  <c r="CI16" i="1"/>
  <c r="CH16" i="1"/>
  <c r="CG16" i="1"/>
  <c r="CG17" i="1" s="1"/>
  <c r="CF16" i="1"/>
  <c r="CE16" i="1"/>
  <c r="CE17" i="1" s="1"/>
  <c r="CD16" i="1"/>
  <c r="CD17" i="1" s="1"/>
  <c r="CC16" i="1"/>
  <c r="CB16" i="1"/>
  <c r="CB17" i="1" s="1"/>
  <c r="CA16" i="1"/>
  <c r="CA17" i="1" s="1"/>
  <c r="BZ16" i="1"/>
  <c r="BY16" i="1"/>
  <c r="BY17" i="1" s="1"/>
  <c r="BX16" i="1"/>
  <c r="BX17" i="1" s="1"/>
  <c r="BW16" i="1"/>
  <c r="BV16" i="1"/>
  <c r="BU16" i="1"/>
  <c r="BU17" i="1" s="1"/>
  <c r="BT16" i="1"/>
  <c r="BS16" i="1"/>
  <c r="BR16" i="1"/>
  <c r="BR17" i="1" s="1"/>
  <c r="BQ16" i="1"/>
  <c r="BQ17" i="1" s="1"/>
  <c r="BP16" i="1"/>
  <c r="BO16" i="1"/>
  <c r="BO17" i="1" s="1"/>
  <c r="BN16" i="1"/>
  <c r="BM16" i="1"/>
  <c r="BM17" i="1" s="1"/>
  <c r="BL16" i="1"/>
  <c r="BL17" i="1" s="1"/>
  <c r="BK16" i="1"/>
  <c r="BJ16" i="1"/>
  <c r="BJ17" i="1" s="1"/>
  <c r="BI16" i="1"/>
  <c r="BI17" i="1" s="1"/>
  <c r="BH16" i="1"/>
  <c r="AR16" i="1"/>
  <c r="AQ16" i="1"/>
  <c r="AQ17" i="1" s="1"/>
  <c r="AP16" i="1"/>
  <c r="AO16" i="1"/>
  <c r="AN16" i="1"/>
  <c r="AN17" i="1" s="1"/>
  <c r="AM16" i="1"/>
  <c r="AL16" i="1"/>
  <c r="AL17" i="1" s="1"/>
  <c r="AK16" i="1"/>
  <c r="AK17" i="1" s="1"/>
  <c r="AJ16" i="1"/>
  <c r="AI16" i="1"/>
  <c r="AH16" i="1"/>
  <c r="AH17" i="1" s="1"/>
  <c r="AG16" i="1"/>
  <c r="AF16" i="1"/>
  <c r="AF17" i="1" s="1"/>
  <c r="AE16" i="1"/>
  <c r="AE17" i="1" s="1"/>
  <c r="AD16" i="1"/>
  <c r="AC16" i="1"/>
  <c r="AC17" i="1" s="1"/>
  <c r="AB16" i="1"/>
  <c r="AB17" i="1" s="1"/>
  <c r="AA16" i="1"/>
  <c r="Z16" i="1"/>
  <c r="Y16" i="1"/>
  <c r="Y17" i="1" s="1"/>
  <c r="X16" i="1"/>
  <c r="W16" i="1"/>
  <c r="W17" i="1" s="1"/>
  <c r="V16" i="1"/>
  <c r="V17" i="1" s="1"/>
  <c r="U16" i="1"/>
  <c r="T16" i="1"/>
  <c r="T17" i="1" s="1"/>
  <c r="S16" i="1"/>
  <c r="S17" i="1" s="1"/>
  <c r="R16" i="1"/>
  <c r="Q16" i="1"/>
  <c r="P16" i="1"/>
  <c r="P17" i="1" s="1"/>
  <c r="O16" i="1"/>
  <c r="N16" i="1"/>
  <c r="N17" i="1" s="1"/>
  <c r="M16" i="1"/>
  <c r="M17" i="1" s="1"/>
  <c r="L16" i="1"/>
  <c r="K16" i="1"/>
  <c r="J16" i="1"/>
  <c r="J17" i="1" s="1"/>
  <c r="I16" i="1"/>
  <c r="E16" i="1"/>
  <c r="E17" i="1" s="1"/>
  <c r="D16" i="1"/>
  <c r="D17" i="1" s="1"/>
  <c r="C16" i="1"/>
  <c r="J40" i="3" l="1"/>
  <c r="F40" i="3"/>
  <c r="D35" i="3"/>
  <c r="H31" i="3"/>
  <c r="F31" i="3"/>
  <c r="D26" i="3"/>
  <c r="E45" i="2"/>
  <c r="D45" i="2" s="1"/>
  <c r="M41" i="2"/>
  <c r="L41" i="2" s="1"/>
  <c r="K41" i="2"/>
  <c r="J41" i="2" s="1"/>
  <c r="I41" i="2"/>
  <c r="H41" i="2" s="1"/>
  <c r="G41" i="2"/>
  <c r="F41" i="2" s="1"/>
  <c r="E41" i="2"/>
  <c r="D41" i="2" s="1"/>
  <c r="E36" i="2"/>
  <c r="D36" i="2" s="1"/>
  <c r="G32" i="2"/>
  <c r="F32" i="2" s="1"/>
  <c r="E32" i="2"/>
  <c r="D32" i="2" s="1"/>
  <c r="E27" i="2"/>
  <c r="D27" i="2" s="1"/>
  <c r="E38" i="1"/>
  <c r="G34" i="1"/>
  <c r="E34" i="1"/>
  <c r="D29" i="1"/>
  <c r="G25" i="1"/>
  <c r="F25" i="1" s="1"/>
  <c r="E25" i="1"/>
  <c r="E20" i="1"/>
  <c r="H43" i="3" l="1"/>
  <c r="E29" i="3"/>
  <c r="M43" i="3"/>
  <c r="L43" i="3"/>
  <c r="J43" i="3"/>
  <c r="E38" i="3"/>
  <c r="D38" i="3" s="1"/>
  <c r="H34" i="3"/>
  <c r="G34" i="3"/>
  <c r="F34" i="3" s="1"/>
  <c r="D29" i="3"/>
  <c r="E34" i="3"/>
  <c r="D34" i="3"/>
  <c r="E48" i="2"/>
  <c r="D48" i="2"/>
  <c r="M44" i="2"/>
  <c r="L44" i="2"/>
  <c r="J44" i="2"/>
  <c r="K44" i="2"/>
  <c r="G44" i="2"/>
  <c r="F44" i="2"/>
  <c r="I44" i="2"/>
  <c r="H44" i="2"/>
  <c r="D44" i="2"/>
  <c r="E44" i="2"/>
  <c r="E39" i="2"/>
  <c r="D39" i="2"/>
  <c r="F35" i="2"/>
  <c r="E35" i="2"/>
  <c r="D35" i="2" s="1"/>
  <c r="G37" i="1"/>
  <c r="F37" i="1"/>
  <c r="E41" i="1"/>
  <c r="D41" i="1"/>
  <c r="E37" i="1"/>
  <c r="D37" i="1"/>
  <c r="E32" i="1"/>
  <c r="D32" i="1"/>
  <c r="G28" i="1"/>
  <c r="F28" i="1"/>
  <c r="E28" i="1"/>
  <c r="D28" i="1"/>
  <c r="E23" i="1"/>
  <c r="D23" i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E61" i="4"/>
  <c r="D61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J57" i="4"/>
  <c r="F57" i="4"/>
  <c r="D57" i="4"/>
  <c r="E52" i="4"/>
  <c r="D52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M60" i="4"/>
  <c r="L60" i="4" s="1"/>
  <c r="E46" i="4"/>
  <c r="D46" i="4" s="1"/>
</calcChain>
</file>

<file path=xl/sharedStrings.xml><?xml version="1.0" encoding="utf-8"?>
<sst xmlns="http://schemas.openxmlformats.org/spreadsheetml/2006/main" count="2308" uniqueCount="1428">
  <si>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</si>
  <si>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</si>
  <si>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</si>
  <si>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</si>
  <si>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</si>
  <si>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</si>
  <si>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</si>
  <si>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</si>
  <si>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</si>
  <si>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</si>
  <si>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</si>
  <si>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</si>
  <si>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</si>
  <si>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</si>
  <si>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</si>
  <si>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</si>
  <si>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</si>
  <si>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</si>
  <si>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</si>
  <si>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</si>
  <si>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</si>
  <si>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</si>
  <si>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</si>
  <si>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</si>
  <si>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</si>
  <si>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</si>
  <si>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</si>
  <si>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</si>
  <si>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</si>
  <si>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</si>
  <si>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</si>
  <si>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</si>
  <si>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</si>
  <si>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</si>
  <si>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</si>
  <si>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</si>
  <si>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</si>
  <si>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</si>
  <si>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</si>
  <si>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</si>
  <si>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</si>
  <si>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</si>
  <si>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</si>
  <si>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</si>
  <si>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</si>
  <si>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</si>
  <si>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</si>
  <si>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</si>
  <si>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</si>
  <si>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</si>
  <si>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</si>
  <si>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</si>
  <si>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</si>
  <si>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</si>
  <si>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</si>
  <si>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</si>
  <si>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</si>
  <si>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</si>
  <si>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</si>
  <si>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</si>
  <si>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</si>
  <si>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</si>
  <si>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</si>
  <si>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</si>
  <si>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</si>
  <si>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</si>
  <si>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</si>
  <si>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</si>
  <si>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</si>
  <si>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</si>
  <si>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</si>
  <si>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</si>
  <si>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</si>
  <si>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</si>
  <si>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</si>
  <si>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</si>
  <si>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</si>
  <si>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</si>
  <si>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</si>
  <si>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</si>
  <si>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</si>
  <si>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</si>
  <si>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</si>
  <si>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</si>
  <si>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</si>
  <si>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</si>
  <si>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</si>
  <si>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</si>
  <si>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</si>
  <si>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</si>
  <si>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</si>
  <si>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</si>
  <si>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</si>
  <si>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</si>
  <si>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</si>
  <si>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</si>
  <si>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</si>
  <si>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</si>
  <si>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</si>
  <si>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</si>
  <si>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</si>
  <si>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</si>
  <si>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</si>
  <si>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</si>
  <si>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</si>
  <si>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</si>
  <si>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</si>
  <si>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</si>
  <si>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</si>
  <si>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</si>
  <si>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</si>
  <si>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</si>
  <si>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</si>
  <si>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</si>
  <si>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</si>
  <si>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</si>
  <si>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</si>
  <si>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</si>
  <si>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</si>
  <si>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</si>
  <si>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</si>
  <si>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</si>
  <si>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</si>
  <si>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</si>
  <si>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</si>
  <si>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</si>
  <si>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</si>
  <si>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</si>
  <si>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</si>
  <si>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</si>
  <si>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</si>
  <si>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</si>
  <si>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</si>
  <si>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</si>
  <si>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</si>
  <si>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</si>
  <si>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</si>
  <si>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</si>
  <si>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</si>
  <si>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</si>
  <si>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</si>
  <si>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</si>
  <si>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</si>
  <si>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</si>
  <si>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</si>
  <si>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</si>
  <si>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</si>
  <si>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</si>
  <si>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</si>
  <si>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</si>
  <si>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</si>
  <si>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</si>
  <si>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</si>
  <si>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</si>
  <si>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</si>
  <si>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</si>
  <si>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</si>
  <si>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</si>
  <si>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</si>
  <si>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</si>
  <si>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</si>
  <si>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</si>
  <si>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</si>
  <si>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</si>
  <si>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</si>
  <si>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</si>
  <si>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</si>
  <si>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</si>
  <si>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</si>
  <si>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</si>
  <si>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</si>
  <si>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</si>
  <si>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</si>
  <si>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</si>
  <si>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</si>
  <si>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</si>
  <si>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</si>
  <si>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</si>
  <si>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</si>
  <si>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</si>
  <si>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</si>
  <si>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</si>
  <si>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</si>
  <si>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</si>
  <si>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</si>
  <si>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</si>
  <si>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</si>
  <si>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</si>
  <si>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</si>
  <si>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</si>
  <si>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</si>
  <si>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</si>
  <si>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</si>
  <si>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</si>
  <si>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</si>
  <si>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</si>
  <si>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</si>
  <si>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</si>
  <si>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</si>
  <si>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</si>
  <si>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</si>
  <si>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</si>
  <si>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</si>
  <si>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</si>
  <si>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</si>
  <si>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</si>
  <si>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</si>
  <si>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</si>
  <si>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</si>
  <si>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</si>
  <si>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</si>
  <si>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</si>
  <si>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</si>
  <si>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</si>
  <si>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</si>
  <si>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</si>
  <si>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</si>
  <si>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</si>
  <si>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</si>
  <si>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</si>
  <si>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</si>
  <si>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</si>
  <si>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</si>
  <si>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</si>
  <si>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</si>
  <si>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</si>
  <si>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</si>
  <si>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</si>
  <si>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</si>
  <si>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</si>
  <si>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</si>
  <si>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</si>
  <si>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</si>
  <si>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</si>
  <si>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</si>
  <si>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</si>
  <si>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</si>
  <si>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</si>
  <si>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</si>
  <si>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</si>
  <si>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</si>
  <si>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</si>
  <si>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</si>
  <si>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</si>
  <si>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</si>
  <si>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</si>
  <si>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</si>
  <si>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</si>
  <si>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</si>
  <si>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</si>
  <si>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</si>
  <si>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</si>
  <si>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</si>
  <si>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</si>
  <si>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</si>
  <si>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</si>
  <si>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</si>
  <si>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</si>
  <si>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</si>
  <si>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</si>
  <si>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</si>
  <si>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</si>
  <si>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</si>
  <si>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</si>
  <si>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</si>
  <si>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</si>
  <si>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</si>
  <si>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</si>
  <si>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</si>
  <si>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</si>
  <si>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</si>
  <si>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</si>
  <si>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</si>
  <si>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</si>
  <si>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</si>
  <si>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</si>
  <si>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</si>
  <si>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</si>
  <si>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</si>
  <si>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</si>
  <si>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</si>
  <si>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</si>
  <si>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</si>
  <si>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</si>
  <si>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</si>
  <si>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</si>
  <si>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</si>
  <si>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</si>
  <si>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</si>
  <si>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</si>
  <si>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</si>
  <si>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</si>
  <si>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</si>
  <si>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</si>
  <si>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</si>
  <si>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</si>
  <si>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</si>
  <si>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</si>
  <si>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</si>
  <si>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</si>
  <si>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</si>
  <si>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</si>
  <si>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</si>
  <si>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</si>
  <si>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</si>
  <si>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</si>
  <si>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</si>
  <si>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</si>
  <si>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</si>
  <si>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</si>
  <si>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</si>
  <si>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</si>
  <si>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</si>
  <si>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</si>
  <si>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</si>
  <si>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</si>
  <si>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</si>
  <si>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</si>
  <si>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</si>
  <si>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</si>
  <si>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</si>
  <si>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</si>
  <si>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</si>
  <si>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</si>
  <si>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</si>
  <si>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</si>
  <si>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</si>
  <si>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</si>
  <si>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</si>
  <si>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</si>
  <si>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</si>
  <si>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</si>
  <si>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</si>
  <si>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</si>
  <si>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</si>
  <si>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</si>
  <si>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</si>
  <si>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</si>
  <si>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</si>
  <si>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</si>
  <si>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</si>
  <si>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</si>
  <si>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</si>
  <si>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</si>
  <si>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</si>
  <si>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</si>
  <si>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</si>
  <si>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</si>
  <si>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</si>
  <si>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</si>
  <si>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</si>
  <si>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</si>
  <si>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</si>
  <si>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</si>
  <si>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</si>
  <si>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</si>
  <si>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</si>
  <si>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</si>
  <si>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</si>
  <si>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</si>
  <si>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</si>
  <si>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</si>
  <si>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</si>
  <si>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</si>
  <si>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</si>
  <si>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</si>
  <si>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</si>
  <si>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</si>
  <si>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</si>
  <si>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</si>
  <si>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</si>
  <si>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</si>
  <si>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</si>
  <si>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</si>
  <si>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</si>
  <si>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</si>
  <si>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</si>
  <si>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</si>
  <si>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</si>
  <si>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</si>
  <si>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</si>
  <si>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</si>
  <si>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</si>
  <si>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</si>
  <si>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</si>
  <si>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</si>
  <si>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</si>
  <si>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</si>
  <si>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</si>
  <si>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</si>
  <si>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</si>
  <si>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</si>
  <si>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</si>
  <si>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</si>
  <si>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</si>
  <si>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</si>
  <si>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</si>
  <si>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</si>
  <si>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</si>
  <si>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</si>
  <si>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</si>
  <si>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</si>
  <si>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</si>
  <si>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</si>
  <si>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</si>
  <si>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</si>
  <si>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</si>
  <si>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</si>
  <si>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</si>
  <si>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</si>
  <si>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</si>
  <si>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</si>
  <si>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</si>
  <si>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</si>
  <si>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</si>
  <si>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</si>
  <si>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</si>
  <si>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</si>
  <si>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</si>
  <si>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</si>
  <si>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</si>
  <si>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</si>
  <si>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</si>
  <si>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</si>
  <si>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</si>
  <si>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</si>
  <si>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</si>
  <si>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</si>
  <si>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</si>
  <si>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</si>
  <si>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</si>
  <si>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</si>
  <si>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</si>
  <si>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</si>
  <si>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</si>
  <si>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</si>
  <si>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</si>
  <si>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</si>
  <si>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</si>
  <si>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</si>
  <si>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</si>
  <si>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</si>
  <si>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</si>
  <si>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</si>
  <si>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</si>
  <si>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</si>
  <si>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</si>
  <si>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</si>
  <si>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</si>
  <si>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</si>
  <si>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</si>
  <si>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</si>
  <si>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</si>
  <si>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</si>
  <si>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</si>
  <si>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</si>
  <si>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</si>
  <si>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</si>
  <si>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</si>
  <si>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</si>
  <si>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</si>
  <si>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</si>
  <si>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</si>
  <si>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</si>
  <si>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</si>
  <si>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</si>
  <si>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</si>
  <si>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</si>
  <si>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</si>
  <si>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</si>
  <si>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</si>
  <si>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</si>
  <si>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</si>
  <si>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</si>
  <si>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</si>
  <si>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</si>
  <si>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</si>
  <si>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</si>
  <si>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</si>
  <si>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</si>
  <si>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</si>
  <si>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</si>
  <si>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</si>
  <si>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</si>
  <si>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</si>
  <si>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</si>
  <si>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</si>
  <si>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</si>
  <si>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</si>
  <si>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</si>
  <si>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</si>
  <si>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</si>
  <si>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</si>
  <si>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</si>
  <si>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</si>
  <si>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</si>
  <si>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</si>
  <si>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</si>
  <si>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</si>
  <si>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</si>
  <si>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</si>
  <si>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</si>
  <si>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</si>
  <si>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</si>
  <si>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</si>
  <si>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</si>
  <si>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</si>
  <si>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</si>
  <si>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</si>
  <si>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</si>
  <si>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</si>
  <si>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</si>
  <si>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</si>
  <si>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</si>
  <si>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</si>
  <si>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</si>
  <si>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</si>
  <si>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</si>
  <si>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</si>
  <si>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</si>
  <si>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</si>
  <si>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</si>
  <si>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</si>
  <si>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</si>
  <si>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</si>
  <si>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</si>
  <si>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</si>
  <si>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</si>
  <si>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</si>
  <si>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</si>
  <si>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</si>
  <si>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</si>
  <si>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</si>
  <si>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</si>
  <si>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</si>
  <si>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</si>
  <si>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</si>
  <si>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</si>
  <si>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</si>
  <si>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</si>
  <si>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</si>
  <si>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</si>
  <si>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</si>
  <si>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</si>
  <si>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</si>
  <si>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</si>
  <si>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</si>
  <si>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</si>
  <si>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</si>
  <si>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</si>
  <si>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</si>
  <si>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</si>
  <si>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</si>
  <si>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</si>
  <si>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</si>
  <si>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</si>
  <si>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</si>
  <si>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</si>
  <si>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</si>
  <si>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</si>
  <si>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</si>
  <si>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</si>
  <si>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</si>
  <si>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</si>
  <si>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</si>
  <si>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</si>
  <si>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</si>
  <si>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</si>
  <si>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</si>
  <si>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</si>
  <si>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</si>
  <si>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</si>
  <si>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</si>
  <si>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</si>
  <si>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</si>
  <si>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</si>
  <si>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</si>
  <si>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</si>
  <si>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</si>
  <si>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</si>
  <si>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</si>
  <si>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</si>
  <si>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</si>
  <si>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</si>
  <si>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</si>
  <si>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</si>
  <si>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</si>
  <si>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</si>
  <si>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</si>
  <si>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</si>
  <si>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</si>
  <si>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</si>
  <si>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</si>
  <si>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</si>
  <si>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</si>
  <si>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</si>
  <si>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</si>
  <si>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</si>
  <si>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</si>
  <si>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</si>
  <si>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</si>
  <si>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</si>
  <si>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</si>
  <si>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</si>
  <si>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</si>
  <si>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</si>
  <si>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</si>
  <si>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</si>
  <si>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</si>
  <si>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</si>
  <si>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</si>
  <si>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</si>
  <si>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</si>
  <si>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</si>
  <si>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</si>
  <si>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</si>
  <si>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</si>
  <si>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</si>
  <si>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</si>
  <si>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</si>
  <si>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</si>
  <si>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</si>
  <si>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</si>
  <si>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</si>
  <si>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</si>
  <si>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</si>
  <si>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</si>
  <si>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</si>
  <si>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</si>
  <si>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</si>
  <si>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</si>
  <si>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</si>
  <si>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</si>
  <si>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</si>
  <si>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</si>
  <si>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</si>
  <si>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</si>
  <si>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</si>
  <si>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</si>
  <si>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</si>
  <si>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</si>
  <si>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</si>
  <si>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</si>
  <si>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</si>
  <si>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</si>
  <si>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</si>
  <si>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</si>
  <si>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</si>
  <si>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</si>
  <si>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</si>
  <si>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</si>
  <si>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</si>
  <si>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</si>
  <si>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</si>
  <si>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</si>
  <si>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</si>
  <si>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</si>
  <si>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</si>
  <si>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</si>
  <si>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</si>
  <si>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</si>
  <si>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</si>
  <si>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</si>
  <si>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</si>
  <si>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</si>
  <si>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</si>
  <si>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</si>
  <si>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</si>
  <si>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</si>
  <si>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</si>
  <si>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</si>
  <si>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</si>
  <si>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</si>
  <si>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</si>
  <si>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</si>
  <si>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</si>
  <si>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</si>
  <si>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</si>
  <si>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</si>
  <si>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</si>
  <si>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</si>
  <si>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</si>
  <si>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</si>
  <si>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</si>
  <si>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</si>
  <si>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</si>
  <si>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</si>
  <si>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</si>
  <si>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</si>
  <si>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</si>
  <si>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</si>
  <si>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</si>
  <si>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</si>
  <si>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</si>
  <si>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</si>
  <si>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</si>
  <si>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</si>
  <si>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</si>
  <si>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</si>
  <si>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</si>
  <si>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</si>
  <si>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</si>
  <si>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</si>
  <si>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</si>
  <si>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</si>
  <si>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</si>
  <si>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</si>
  <si>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</si>
  <si>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</si>
  <si>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</si>
  <si>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</si>
  <si>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</si>
  <si>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</si>
  <si>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</si>
  <si>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</si>
  <si>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</si>
  <si>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</si>
  <si>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</si>
  <si>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</si>
  <si>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</si>
  <si>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</si>
  <si>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</si>
  <si>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</si>
  <si>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</si>
  <si>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</si>
  <si>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</si>
  <si>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</si>
  <si>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</si>
  <si>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</si>
  <si>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</si>
  <si>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</si>
  <si>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</si>
  <si>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</si>
  <si>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</si>
  <si>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</si>
  <si>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</si>
  <si>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</si>
  <si>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</si>
  <si>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</si>
  <si>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</si>
  <si>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</si>
  <si>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</si>
  <si>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</si>
  <si>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</si>
  <si>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</si>
  <si>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</si>
  <si>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</si>
  <si>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</si>
  <si>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</si>
  <si>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</si>
  <si>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</si>
  <si>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</si>
  <si>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</si>
  <si>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</si>
  <si>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</si>
  <si>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</si>
  <si>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</si>
  <si>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</si>
  <si>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</si>
  <si>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</si>
  <si>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</si>
  <si>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</si>
  <si>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</si>
  <si>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</si>
  <si>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</si>
  <si>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</si>
  <si>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</si>
  <si>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</si>
  <si>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</si>
  <si>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</si>
  <si>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</si>
  <si>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</si>
  <si>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</si>
  <si>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</si>
  <si>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</si>
  <si>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</si>
  <si>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</si>
  <si>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</si>
  <si>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</si>
  <si>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</si>
  <si>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</si>
  <si>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</si>
  <si>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</si>
  <si>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</si>
  <si>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</si>
  <si>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</si>
  <si>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</si>
  <si>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</si>
  <si>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</si>
  <si>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</si>
  <si>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</si>
  <si>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</si>
  <si>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</si>
  <si>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</si>
  <si>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</si>
  <si>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</si>
  <si>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</si>
  <si>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</si>
  <si>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</si>
  <si>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</si>
  <si>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</si>
  <si>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</si>
  <si>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</si>
  <si>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</si>
  <si>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</si>
  <si>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</si>
  <si>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</si>
  <si>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</si>
  <si>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</si>
  <si>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</si>
  <si>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</si>
  <si>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</si>
  <si>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</si>
  <si>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</si>
  <si>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</si>
  <si>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</si>
  <si>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</si>
  <si>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</si>
  <si>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</si>
  <si>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</si>
  <si>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</si>
  <si>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</si>
  <si>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</si>
  <si>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</si>
  <si>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</si>
  <si>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</si>
  <si>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</si>
  <si>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</si>
  <si>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</si>
  <si>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</si>
  <si>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</si>
  <si>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</si>
  <si>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</si>
  <si>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</si>
  <si>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</si>
  <si>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</si>
  <si>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</si>
  <si>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</si>
  <si>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</si>
  <si>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</si>
  <si>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</si>
  <si>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</si>
  <si>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</si>
  <si>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</si>
  <si>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</si>
  <si>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</si>
  <si>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</si>
  <si>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</si>
  <si>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</si>
  <si>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</si>
  <si>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</si>
  <si>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</si>
  <si>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</si>
  <si>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</si>
  <si>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</si>
  <si>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</si>
  <si>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</si>
  <si>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</si>
  <si>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</si>
  <si>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</si>
  <si>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</si>
  <si>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</si>
  <si>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</si>
  <si>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</si>
  <si>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</si>
  <si>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</si>
  <si>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</si>
  <si>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</si>
  <si>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</si>
  <si>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</si>
  <si>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</si>
  <si>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</si>
  <si>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</si>
  <si>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</si>
  <si>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</si>
  <si>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</si>
  <si>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</si>
  <si>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</si>
  <si>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</si>
  <si>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</si>
  <si>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</si>
  <si>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</si>
  <si>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</si>
  <si>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</si>
  <si>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</si>
  <si>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</si>
  <si>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</si>
  <si>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</si>
  <si>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</si>
  <si>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</si>
  <si>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</si>
  <si>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</si>
  <si>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</si>
  <si>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</si>
  <si>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</si>
  <si>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</si>
  <si>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</si>
  <si>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</si>
  <si>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</si>
  <si>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</si>
  <si>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</si>
  <si>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</si>
  <si>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</si>
  <si>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</si>
  <si>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</si>
  <si>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</si>
  <si>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</si>
  <si>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</si>
  <si>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</si>
  <si>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</si>
  <si>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</si>
  <si>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</si>
  <si>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</si>
  <si>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</si>
  <si>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</si>
  <si>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</si>
  <si>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</si>
  <si>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</si>
  <si>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</si>
  <si>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</si>
  <si>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</si>
  <si>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</si>
  <si>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</si>
  <si>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</si>
  <si>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</si>
  <si>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</si>
  <si>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</si>
  <si>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</si>
  <si>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</si>
  <si>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</si>
  <si>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</si>
  <si>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</si>
  <si>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</si>
  <si>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</si>
  <si>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</si>
  <si>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</si>
  <si>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</si>
  <si>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</si>
  <si>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</si>
  <si>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</si>
  <si>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</si>
  <si>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</si>
  <si>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</si>
  <si>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</si>
  <si>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</si>
  <si>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</si>
  <si>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</si>
  <si>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</si>
  <si>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</si>
  <si>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</si>
  <si>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</si>
  <si>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</si>
  <si>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</si>
  <si>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</si>
  <si>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</si>
  <si>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</si>
  <si>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</si>
  <si>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</si>
  <si>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</si>
  <si>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</si>
  <si>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</si>
  <si>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</si>
  <si>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</si>
  <si>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</si>
  <si>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</si>
  <si>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</si>
  <si>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</si>
  <si>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</si>
  <si>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</si>
  <si>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</si>
  <si>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</si>
  <si>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</si>
  <si>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</si>
  <si>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</si>
  <si>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</si>
  <si>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</si>
  <si>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</si>
  <si>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</si>
  <si>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</si>
  <si>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</si>
  <si>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</si>
  <si>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</si>
  <si>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</si>
  <si>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</si>
  <si>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</si>
  <si>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</si>
  <si>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</si>
  <si>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</si>
  <si>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</si>
  <si>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</si>
  <si>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</si>
  <si>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</si>
  <si>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</si>
  <si>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</si>
  <si>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</si>
  <si>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</si>
  <si>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</si>
  <si>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</si>
  <si>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</si>
  <si>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</si>
  <si>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</si>
  <si>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</si>
  <si>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</si>
  <si>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</si>
  <si>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</si>
  <si>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</si>
  <si>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</si>
  <si>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</si>
  <si>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</si>
  <si>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</si>
  <si>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</si>
  <si>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</si>
  <si>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</si>
  <si>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</si>
  <si>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</si>
  <si>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</si>
  <si>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</si>
  <si>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</si>
  <si>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</si>
  <si>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</si>
  <si>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</si>
  <si>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</si>
  <si>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</si>
  <si>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</si>
  <si>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</si>
  <si>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</si>
  <si>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</si>
  <si>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</si>
  <si>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</si>
  <si>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</si>
  <si>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</si>
  <si>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</si>
  <si>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</si>
  <si>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</si>
  <si>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</si>
  <si>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</si>
  <si>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</si>
  <si>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</si>
  <si>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</si>
  <si>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</si>
  <si>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</si>
  <si>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</si>
  <si>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</si>
  <si>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</si>
  <si>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</si>
  <si>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</si>
  <si>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</si>
  <si>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</si>
  <si>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</si>
  <si>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</si>
  <si>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</si>
  <si>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</si>
  <si>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</si>
  <si>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</si>
  <si>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</si>
  <si>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</si>
  <si>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</si>
  <si>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</si>
  <si>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</si>
  <si>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</si>
  <si>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</si>
  <si>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</si>
  <si>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</si>
  <si>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</si>
  <si>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</si>
  <si>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</si>
  <si>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</si>
  <si>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</si>
  <si>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</si>
  <si>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</si>
  <si>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</si>
  <si>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</si>
  <si>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</si>
  <si>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</si>
  <si>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</si>
  <si>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</si>
  <si>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</si>
  <si>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</si>
  <si>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</si>
  <si>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</si>
  <si>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</si>
  <si>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</si>
  <si>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</si>
  <si>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</si>
  <si>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</si>
  <si>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</si>
  <si>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</si>
  <si>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</si>
  <si>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</si>
  <si>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</si>
  <si>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</si>
  <si>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</si>
  <si>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</si>
  <si>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</si>
  <si>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</si>
  <si>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</si>
  <si>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</si>
  <si>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</si>
  <si>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</si>
  <si>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</si>
  <si>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</si>
  <si>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</si>
  <si>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</si>
  <si>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</si>
  <si>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</si>
  <si>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</si>
  <si>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</si>
  <si>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</si>
  <si>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</si>
  <si>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</si>
  <si>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</si>
  <si>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</si>
  <si>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</si>
  <si>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</si>
  <si>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</si>
  <si>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</si>
  <si>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</si>
  <si>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</si>
  <si>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</si>
  <si>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</si>
  <si>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</si>
  <si>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</si>
  <si>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</si>
  <si>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</si>
  <si>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</si>
  <si>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</si>
  <si>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</si>
  <si>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</si>
  <si>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</si>
  <si>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</si>
  <si>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</si>
  <si>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</si>
  <si>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</si>
  <si>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</si>
  <si>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</si>
  <si>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</si>
  <si>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</si>
  <si>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</si>
  <si>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</si>
  <si>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</si>
  <si>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</si>
  <si>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</si>
  <si>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</si>
  <si>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</si>
  <si>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</si>
  <si>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</si>
  <si>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</si>
  <si>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</si>
  <si>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</si>
  <si>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</si>
  <si>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</si>
  <si>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</si>
  <si>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</si>
  <si>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</si>
  <si>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</si>
  <si>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</si>
  <si>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</si>
  <si>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</si>
  <si>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</si>
  <si>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</si>
  <si>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</si>
  <si>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</si>
  <si>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</si>
  <si>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</si>
  <si>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</si>
  <si>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</si>
  <si>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</si>
  <si>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</si>
  <si>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</si>
  <si>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</si>
  <si>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</si>
  <si>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</si>
  <si>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</si>
  <si>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</si>
  <si>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</si>
  <si>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</si>
  <si>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</si>
  <si>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</si>
  <si>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</si>
  <si>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</si>
  <si>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</si>
  <si>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</si>
  <si>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</si>
  <si>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</si>
  <si>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</si>
  <si>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</si>
  <si>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</si>
  <si>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</si>
  <si>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</si>
  <si>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</si>
  <si>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</si>
  <si>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</si>
  <si>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</si>
  <si>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</si>
  <si>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</si>
  <si>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</si>
  <si>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</si>
  <si>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</si>
  <si>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</si>
  <si>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</si>
  <si>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</si>
  <si>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</si>
  <si>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</si>
  <si>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</si>
  <si>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</si>
  <si>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</si>
  <si>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</si>
  <si>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</si>
  <si>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</si>
  <si>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</si>
  <si>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</si>
  <si>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</si>
  <si>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</si>
  <si>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</si>
  <si>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</si>
  <si>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</si>
  <si>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</si>
  <si>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</si>
  <si>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</si>
  <si>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</si>
  <si>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</si>
  <si>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</si>
  <si>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</si>
  <si>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</si>
  <si>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</si>
  <si>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</si>
  <si>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</si>
  <si>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</si>
  <si>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</si>
  <si>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</si>
  <si>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</si>
  <si>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</si>
  <si>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</si>
  <si>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</si>
  <si>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</si>
  <si>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</si>
  <si>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</si>
  <si>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</si>
  <si>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</si>
  <si>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</si>
  <si>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</si>
  <si>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</si>
  <si>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</si>
  <si>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</si>
  <si>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</si>
  <si>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</si>
  <si>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</si>
  <si>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</si>
  <si>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</si>
  <si>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</si>
  <si>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</si>
  <si>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</si>
  <si>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</si>
  <si>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</si>
  <si>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</si>
  <si>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</si>
  <si>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</si>
  <si>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</si>
  <si>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</si>
  <si>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</si>
  <si>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</si>
  <si>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</si>
  <si>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</si>
  <si>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</si>
  <si>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</si>
  <si>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</si>
  <si>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</si>
  <si>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</si>
  <si>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</si>
  <si>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</si>
  <si>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</si>
  <si>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</si>
  <si>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</si>
  <si>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</si>
  <si>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</si>
  <si>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</si>
  <si>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</si>
  <si>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</si>
  <si>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</si>
  <si>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</si>
  <si>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</si>
  <si>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</si>
  <si>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</si>
  <si>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</si>
  <si>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</si>
  <si>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</si>
  <si>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</si>
  <si>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</si>
  <si>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</si>
  <si>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</si>
  <si>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</si>
  <si>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</si>
  <si>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</si>
  <si>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</si>
  <si>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</si>
  <si>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</si>
  <si>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</si>
  <si>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</si>
  <si>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</si>
  <si>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</si>
  <si>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</si>
  <si>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</si>
  <si>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</si>
  <si>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</si>
  <si>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</si>
  <si>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</si>
  <si>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</si>
  <si>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</si>
  <si>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</si>
  <si>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</si>
  <si>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</si>
  <si>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</si>
  <si>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</si>
  <si>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</si>
  <si>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</si>
  <si>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</si>
  <si>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</si>
  <si>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</si>
  <si>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</si>
  <si>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</si>
  <si>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</si>
  <si>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</si>
  <si>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</si>
  <si>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</si>
  <si>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</si>
  <si>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</si>
  <si>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</si>
  <si>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</si>
  <si>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</si>
  <si>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</si>
  <si>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</si>
  <si>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</si>
  <si>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</si>
  <si>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</si>
  <si>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</si>
  <si>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</si>
  <si>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</si>
  <si>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</si>
  <si>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</si>
  <si>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</si>
  <si>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</si>
  <si>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</si>
  <si>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</si>
  <si>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</si>
  <si>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</si>
  <si>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</si>
  <si>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</si>
  <si>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</si>
  <si>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</si>
  <si>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</si>
  <si>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</si>
  <si>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</si>
  <si>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</si>
  <si>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</si>
  <si>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</si>
  <si>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</si>
  <si>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</si>
  <si>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</si>
  <si>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</si>
  <si>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</si>
  <si>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</si>
  <si>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</si>
  <si>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</si>
  <si>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</si>
  <si>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</si>
  <si>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</si>
  <si>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</si>
  <si>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</si>
  <si>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</si>
  <si>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</si>
  <si>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</si>
  <si>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</si>
  <si>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</si>
  <si>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</si>
  <si>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</si>
  <si>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</si>
  <si>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</si>
  <si>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</si>
  <si>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</si>
  <si>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</si>
  <si>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</si>
  <si>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</si>
  <si>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</si>
  <si>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</si>
  <si>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</si>
  <si>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</si>
  <si>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</si>
  <si>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</si>
  <si>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</si>
  <si>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</si>
  <si>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</si>
  <si>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</si>
  <si>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</si>
  <si>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Жалгасова Сафия</t>
  </si>
  <si>
    <t>Завражная Яна</t>
  </si>
  <si>
    <t>Қыдырбай Зейін</t>
  </si>
  <si>
    <t>Маратов Хамза</t>
  </si>
  <si>
    <t>Сактаев Аңсаған</t>
  </si>
  <si>
    <t>Сактаева Акниет</t>
  </si>
  <si>
    <t xml:space="preserve">Сағидолла Ақтілек </t>
  </si>
  <si>
    <t>Сейтмағанбетов Аян</t>
  </si>
  <si>
    <t>Сағидолла Бейбарыс</t>
  </si>
  <si>
    <t>Оразалы Иса</t>
  </si>
  <si>
    <t>Асхат Ерәлі Ержанұлы</t>
  </si>
  <si>
    <t xml:space="preserve">Бахтыбай Әміре </t>
  </si>
  <si>
    <t xml:space="preserve">Вал Диана Валерьевна </t>
  </si>
  <si>
    <t>Ермахан Хан Нұрланұлы</t>
  </si>
  <si>
    <t xml:space="preserve">Давлеталинов Рустам </t>
  </si>
  <si>
    <t>Сағидолла Фатима</t>
  </si>
  <si>
    <t xml:space="preserve">Маратова Жанару </t>
  </si>
  <si>
    <t>Нұрлыбай Ералы</t>
  </si>
  <si>
    <t xml:space="preserve">Өтебай Төрежан </t>
  </si>
  <si>
    <t xml:space="preserve"> Панасенко Алира</t>
  </si>
  <si>
    <t xml:space="preserve">Хаблахат Әли </t>
  </si>
  <si>
    <t xml:space="preserve">Оразалы Кәусар </t>
  </si>
  <si>
    <t xml:space="preserve">Арман Ильназ </t>
  </si>
  <si>
    <t>Дауренбек Азим</t>
  </si>
  <si>
    <t xml:space="preserve">Жүзбай Томирис </t>
  </si>
  <si>
    <t xml:space="preserve">Завражная Грета </t>
  </si>
  <si>
    <t xml:space="preserve">Қожахмет Мейіржан </t>
  </si>
  <si>
    <t xml:space="preserve">Мінайдар Мейірман </t>
  </si>
  <si>
    <t xml:space="preserve">Оразалы Іңкәр   </t>
  </si>
  <si>
    <t xml:space="preserve">Тлектес Батыр </t>
  </si>
  <si>
    <t>Өткізу мерзімі: 20.04-23.04.2026ж</t>
  </si>
  <si>
    <t xml:space="preserve">                                  Оқу жылы: 2025-2026 оқу жылы                              Топ:"Балапан" аралас тобы (ерте жастағы балалар)                Өткізу кезеңі:қорытынды кезең                               </t>
  </si>
  <si>
    <t xml:space="preserve"> Оқу жылы: 2025-2026 оқу жылы     Топ:"Балапан" аралас тобы ( кіші жастағы балалар)  Өткізу кезеңі:қорытынды кезең Өткізу мерзімі:20.04.-23.04.2026жыл</t>
  </si>
  <si>
    <t xml:space="preserve">                                  Оқу жылы:2025-2026 оқу жылы                           Топ:"Гүлдер" аралас тобы (ортаңғы жастағы балалар)                Өткізу кезеңі: қорытынды кезең      Өткізу мерзімі:20.04-23.04.2026ж   </t>
  </si>
  <si>
    <t xml:space="preserve">                                  Оқу жылы:2025-2026 оқу жылы                               Топ:"Гүлдер" аралас тобы (ересек жастағы балалар)              Өткізу кезеңі:қорытынды кезең       Өткізу мерзімі:20.04.-23.04.2026жыл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</si>
</sst>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FCFCF"/>
      </left>
      <right style="medium">
        <color indexed="64"/>
      </right>
      <top/>
      <bottom style="medium">
        <color rgb="FFCFCFCF"/>
      </bottom>
      <diagonal/>
    </border>
    <border>
      <left style="medium">
        <color rgb="FFCFCFCF"/>
      </left>
      <right style="medium">
        <color indexed="64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opLeftCell="A11" workbookViewId="0">
      <selection activeCell="U3" sqref="U3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6" t="s">
        <v>1424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4" t="s">
        <v>1423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3" t="s">
        <v>1372</v>
      </c>
      <c r="DN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22" t="s">
        <v>0</v>
      </c>
      <c r="B4" s="122" t="s">
        <v>1</v>
      </c>
      <c r="C4" s="123" t="s">
        <v>57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09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1" t="s">
        <v>87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0" t="s">
        <v>114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2"/>
      <c r="DA4" s="98" t="s">
        <v>137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</row>
    <row r="5" spans="1:254" ht="15" customHeight="1" x14ac:dyDescent="0.25">
      <c r="A5" s="122"/>
      <c r="B5" s="122"/>
      <c r="C5" s="102" t="s">
        <v>1378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 t="s">
        <v>1379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 t="s">
        <v>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 t="s">
        <v>88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8" t="s">
        <v>115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116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9" t="s">
        <v>1380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</row>
    <row r="6" spans="1:254" ht="10.15" hidden="1" customHeight="1" x14ac:dyDescent="0.25">
      <c r="A6" s="122"/>
      <c r="B6" s="12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22"/>
      <c r="B7" s="12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22"/>
      <c r="B8" s="12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22"/>
      <c r="B9" s="12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22"/>
      <c r="B10" s="12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22"/>
      <c r="B11" s="122"/>
      <c r="C11" s="100" t="s">
        <v>22</v>
      </c>
      <c r="D11" s="100" t="s">
        <v>5</v>
      </c>
      <c r="E11" s="100" t="s">
        <v>6</v>
      </c>
      <c r="F11" s="100" t="s">
        <v>26</v>
      </c>
      <c r="G11" s="100" t="s">
        <v>7</v>
      </c>
      <c r="H11" s="100" t="s">
        <v>8</v>
      </c>
      <c r="I11" s="100" t="s">
        <v>23</v>
      </c>
      <c r="J11" s="100" t="s">
        <v>9</v>
      </c>
      <c r="K11" s="100" t="s">
        <v>10</v>
      </c>
      <c r="L11" s="100" t="s">
        <v>28</v>
      </c>
      <c r="M11" s="100" t="s">
        <v>6</v>
      </c>
      <c r="N11" s="100" t="s">
        <v>12</v>
      </c>
      <c r="O11" s="100" t="s">
        <v>24</v>
      </c>
      <c r="P11" s="100" t="s">
        <v>10</v>
      </c>
      <c r="Q11" s="100" t="s">
        <v>13</v>
      </c>
      <c r="R11" s="100" t="s">
        <v>25</v>
      </c>
      <c r="S11" s="100" t="s">
        <v>12</v>
      </c>
      <c r="T11" s="100" t="s">
        <v>7</v>
      </c>
      <c r="U11" s="100" t="s">
        <v>36</v>
      </c>
      <c r="V11" s="100" t="s">
        <v>14</v>
      </c>
      <c r="W11" s="100" t="s">
        <v>9</v>
      </c>
      <c r="X11" s="100" t="s">
        <v>44</v>
      </c>
      <c r="Y11" s="100"/>
      <c r="Z11" s="100"/>
      <c r="AA11" s="100" t="s">
        <v>45</v>
      </c>
      <c r="AB11" s="100"/>
      <c r="AC11" s="100"/>
      <c r="AD11" s="100" t="s">
        <v>46</v>
      </c>
      <c r="AE11" s="100"/>
      <c r="AF11" s="100"/>
      <c r="AG11" s="100" t="s">
        <v>47</v>
      </c>
      <c r="AH11" s="100"/>
      <c r="AI11" s="100"/>
      <c r="AJ11" s="100" t="s">
        <v>48</v>
      </c>
      <c r="AK11" s="100"/>
      <c r="AL11" s="100"/>
      <c r="AM11" s="100" t="s">
        <v>49</v>
      </c>
      <c r="AN11" s="100"/>
      <c r="AO11" s="100"/>
      <c r="AP11" s="99" t="s">
        <v>50</v>
      </c>
      <c r="AQ11" s="99"/>
      <c r="AR11" s="99"/>
      <c r="AS11" s="100" t="s">
        <v>51</v>
      </c>
      <c r="AT11" s="100"/>
      <c r="AU11" s="100"/>
      <c r="AV11" s="100" t="s">
        <v>52</v>
      </c>
      <c r="AW11" s="100"/>
      <c r="AX11" s="100"/>
      <c r="AY11" s="100" t="s">
        <v>53</v>
      </c>
      <c r="AZ11" s="100"/>
      <c r="BA11" s="100"/>
      <c r="BB11" s="100" t="s">
        <v>54</v>
      </c>
      <c r="BC11" s="100"/>
      <c r="BD11" s="100"/>
      <c r="BE11" s="100" t="s">
        <v>55</v>
      </c>
      <c r="BF11" s="100"/>
      <c r="BG11" s="100"/>
      <c r="BH11" s="99" t="s">
        <v>89</v>
      </c>
      <c r="BI11" s="99"/>
      <c r="BJ11" s="99"/>
      <c r="BK11" s="99" t="s">
        <v>90</v>
      </c>
      <c r="BL11" s="99"/>
      <c r="BM11" s="99"/>
      <c r="BN11" s="99" t="s">
        <v>91</v>
      </c>
      <c r="BO11" s="99"/>
      <c r="BP11" s="99"/>
      <c r="BQ11" s="99" t="s">
        <v>92</v>
      </c>
      <c r="BR11" s="99"/>
      <c r="BS11" s="99"/>
      <c r="BT11" s="99" t="s">
        <v>93</v>
      </c>
      <c r="BU11" s="99"/>
      <c r="BV11" s="99"/>
      <c r="BW11" s="99" t="s">
        <v>104</v>
      </c>
      <c r="BX11" s="99"/>
      <c r="BY11" s="99"/>
      <c r="BZ11" s="99" t="s">
        <v>105</v>
      </c>
      <c r="CA11" s="99"/>
      <c r="CB11" s="99"/>
      <c r="CC11" s="99" t="s">
        <v>106</v>
      </c>
      <c r="CD11" s="99"/>
      <c r="CE11" s="99"/>
      <c r="CF11" s="99" t="s">
        <v>107</v>
      </c>
      <c r="CG11" s="99"/>
      <c r="CH11" s="99"/>
      <c r="CI11" s="99" t="s">
        <v>108</v>
      </c>
      <c r="CJ11" s="99"/>
      <c r="CK11" s="99"/>
      <c r="CL11" s="99" t="s">
        <v>109</v>
      </c>
      <c r="CM11" s="99"/>
      <c r="CN11" s="99"/>
      <c r="CO11" s="99" t="s">
        <v>110</v>
      </c>
      <c r="CP11" s="99"/>
      <c r="CQ11" s="99"/>
      <c r="CR11" s="99" t="s">
        <v>111</v>
      </c>
      <c r="CS11" s="99"/>
      <c r="CT11" s="99"/>
      <c r="CU11" s="99" t="s">
        <v>112</v>
      </c>
      <c r="CV11" s="99"/>
      <c r="CW11" s="99"/>
      <c r="CX11" s="99" t="s">
        <v>113</v>
      </c>
      <c r="CY11" s="99"/>
      <c r="CZ11" s="99"/>
      <c r="DA11" s="99" t="s">
        <v>138</v>
      </c>
      <c r="DB11" s="99"/>
      <c r="DC11" s="99"/>
      <c r="DD11" s="99" t="s">
        <v>139</v>
      </c>
      <c r="DE11" s="99"/>
      <c r="DF11" s="99"/>
      <c r="DG11" s="99" t="s">
        <v>140</v>
      </c>
      <c r="DH11" s="99"/>
      <c r="DI11" s="99"/>
      <c r="DJ11" s="99" t="s">
        <v>141</v>
      </c>
      <c r="DK11" s="99"/>
      <c r="DL11" s="99"/>
      <c r="DM11" s="99" t="s">
        <v>142</v>
      </c>
      <c r="DN11" s="99"/>
      <c r="DO11" s="99"/>
    </row>
    <row r="12" spans="1:254" ht="60" customHeight="1" x14ac:dyDescent="0.25">
      <c r="A12" s="122"/>
      <c r="B12" s="122"/>
      <c r="C12" s="97" t="s">
        <v>838</v>
      </c>
      <c r="D12" s="97"/>
      <c r="E12" s="97"/>
      <c r="F12" s="97" t="s">
        <v>1331</v>
      </c>
      <c r="G12" s="97"/>
      <c r="H12" s="97"/>
      <c r="I12" s="97" t="s">
        <v>29</v>
      </c>
      <c r="J12" s="97"/>
      <c r="K12" s="97"/>
      <c r="L12" s="97" t="s">
        <v>37</v>
      </c>
      <c r="M12" s="97"/>
      <c r="N12" s="97"/>
      <c r="O12" s="97" t="s">
        <v>39</v>
      </c>
      <c r="P12" s="97"/>
      <c r="Q12" s="97"/>
      <c r="R12" s="97" t="s">
        <v>40</v>
      </c>
      <c r="S12" s="97"/>
      <c r="T12" s="97"/>
      <c r="U12" s="97" t="s">
        <v>43</v>
      </c>
      <c r="V12" s="97"/>
      <c r="W12" s="97"/>
      <c r="X12" s="97" t="s">
        <v>843</v>
      </c>
      <c r="Y12" s="97"/>
      <c r="Z12" s="97"/>
      <c r="AA12" s="97" t="s">
        <v>845</v>
      </c>
      <c r="AB12" s="97"/>
      <c r="AC12" s="97"/>
      <c r="AD12" s="97" t="s">
        <v>847</v>
      </c>
      <c r="AE12" s="97"/>
      <c r="AF12" s="97"/>
      <c r="AG12" s="97" t="s">
        <v>849</v>
      </c>
      <c r="AH12" s="97"/>
      <c r="AI12" s="97"/>
      <c r="AJ12" s="97" t="s">
        <v>851</v>
      </c>
      <c r="AK12" s="97"/>
      <c r="AL12" s="97"/>
      <c r="AM12" s="97" t="s">
        <v>855</v>
      </c>
      <c r="AN12" s="97"/>
      <c r="AO12" s="97"/>
      <c r="AP12" s="97" t="s">
        <v>856</v>
      </c>
      <c r="AQ12" s="97"/>
      <c r="AR12" s="97"/>
      <c r="AS12" s="97" t="s">
        <v>858</v>
      </c>
      <c r="AT12" s="97"/>
      <c r="AU12" s="97"/>
      <c r="AV12" s="97" t="s">
        <v>859</v>
      </c>
      <c r="AW12" s="97"/>
      <c r="AX12" s="97"/>
      <c r="AY12" s="97" t="s">
        <v>862</v>
      </c>
      <c r="AZ12" s="97"/>
      <c r="BA12" s="97"/>
      <c r="BB12" s="97" t="s">
        <v>863</v>
      </c>
      <c r="BC12" s="97"/>
      <c r="BD12" s="97"/>
      <c r="BE12" s="97" t="s">
        <v>866</v>
      </c>
      <c r="BF12" s="97"/>
      <c r="BG12" s="97"/>
      <c r="BH12" s="97" t="s">
        <v>867</v>
      </c>
      <c r="BI12" s="97"/>
      <c r="BJ12" s="97"/>
      <c r="BK12" s="97" t="s">
        <v>871</v>
      </c>
      <c r="BL12" s="97"/>
      <c r="BM12" s="97"/>
      <c r="BN12" s="97" t="s">
        <v>870</v>
      </c>
      <c r="BO12" s="97"/>
      <c r="BP12" s="97"/>
      <c r="BQ12" s="97" t="s">
        <v>872</v>
      </c>
      <c r="BR12" s="97"/>
      <c r="BS12" s="97"/>
      <c r="BT12" s="97" t="s">
        <v>873</v>
      </c>
      <c r="BU12" s="97"/>
      <c r="BV12" s="97"/>
      <c r="BW12" s="97" t="s">
        <v>875</v>
      </c>
      <c r="BX12" s="97"/>
      <c r="BY12" s="97"/>
      <c r="BZ12" s="97" t="s">
        <v>877</v>
      </c>
      <c r="CA12" s="97"/>
      <c r="CB12" s="97"/>
      <c r="CC12" s="97" t="s">
        <v>878</v>
      </c>
      <c r="CD12" s="97"/>
      <c r="CE12" s="97"/>
      <c r="CF12" s="97" t="s">
        <v>879</v>
      </c>
      <c r="CG12" s="97"/>
      <c r="CH12" s="97"/>
      <c r="CI12" s="97" t="s">
        <v>881</v>
      </c>
      <c r="CJ12" s="97"/>
      <c r="CK12" s="97"/>
      <c r="CL12" s="97" t="s">
        <v>125</v>
      </c>
      <c r="CM12" s="97"/>
      <c r="CN12" s="97"/>
      <c r="CO12" s="97" t="s">
        <v>127</v>
      </c>
      <c r="CP12" s="97"/>
      <c r="CQ12" s="97"/>
      <c r="CR12" s="97" t="s">
        <v>882</v>
      </c>
      <c r="CS12" s="97"/>
      <c r="CT12" s="97"/>
      <c r="CU12" s="97" t="s">
        <v>132</v>
      </c>
      <c r="CV12" s="97"/>
      <c r="CW12" s="97"/>
      <c r="CX12" s="97" t="s">
        <v>883</v>
      </c>
      <c r="CY12" s="97"/>
      <c r="CZ12" s="97"/>
      <c r="DA12" s="97" t="s">
        <v>884</v>
      </c>
      <c r="DB12" s="97"/>
      <c r="DC12" s="97"/>
      <c r="DD12" s="97" t="s">
        <v>888</v>
      </c>
      <c r="DE12" s="97"/>
      <c r="DF12" s="97"/>
      <c r="DG12" s="97" t="s">
        <v>890</v>
      </c>
      <c r="DH12" s="97"/>
      <c r="DI12" s="97"/>
      <c r="DJ12" s="97" t="s">
        <v>892</v>
      </c>
      <c r="DK12" s="97"/>
      <c r="DL12" s="97"/>
      <c r="DM12" s="97" t="s">
        <v>894</v>
      </c>
      <c r="DN12" s="97"/>
      <c r="DO12" s="97"/>
    </row>
    <row r="13" spans="1:254" ht="111.75" customHeight="1" x14ac:dyDescent="0.25">
      <c r="A13" s="122"/>
      <c r="B13" s="122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839</v>
      </c>
      <c r="I13" s="54" t="s">
        <v>30</v>
      </c>
      <c r="J13" s="54" t="s">
        <v>840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432</v>
      </c>
      <c r="V13" s="54" t="s">
        <v>841</v>
      </c>
      <c r="W13" s="54" t="s">
        <v>842</v>
      </c>
      <c r="X13" s="54" t="s">
        <v>71</v>
      </c>
      <c r="Y13" s="54" t="s">
        <v>58</v>
      </c>
      <c r="Z13" s="54" t="s">
        <v>844</v>
      </c>
      <c r="AA13" s="54" t="s">
        <v>846</v>
      </c>
      <c r="AB13" s="54" t="s">
        <v>84</v>
      </c>
      <c r="AC13" s="54" t="s">
        <v>85</v>
      </c>
      <c r="AD13" s="54" t="s">
        <v>61</v>
      </c>
      <c r="AE13" s="54" t="s">
        <v>62</v>
      </c>
      <c r="AF13" s="54" t="s">
        <v>848</v>
      </c>
      <c r="AG13" s="54" t="s">
        <v>850</v>
      </c>
      <c r="AH13" s="54" t="s">
        <v>65</v>
      </c>
      <c r="AI13" s="54" t="s">
        <v>66</v>
      </c>
      <c r="AJ13" s="54" t="s">
        <v>852</v>
      </c>
      <c r="AK13" s="54" t="s">
        <v>853</v>
      </c>
      <c r="AL13" s="54" t="s">
        <v>854</v>
      </c>
      <c r="AM13" s="54" t="s">
        <v>59</v>
      </c>
      <c r="AN13" s="54" t="s">
        <v>60</v>
      </c>
      <c r="AO13" s="54" t="s">
        <v>35</v>
      </c>
      <c r="AP13" s="54" t="s">
        <v>204</v>
      </c>
      <c r="AQ13" s="54" t="s">
        <v>857</v>
      </c>
      <c r="AR13" s="54" t="s">
        <v>85</v>
      </c>
      <c r="AS13" s="54" t="s">
        <v>72</v>
      </c>
      <c r="AT13" s="54" t="s">
        <v>73</v>
      </c>
      <c r="AU13" s="54" t="s">
        <v>74</v>
      </c>
      <c r="AV13" s="54" t="s">
        <v>75</v>
      </c>
      <c r="AW13" s="54" t="s">
        <v>860</v>
      </c>
      <c r="AX13" s="54" t="s">
        <v>861</v>
      </c>
      <c r="AY13" s="54" t="s">
        <v>76</v>
      </c>
      <c r="AZ13" s="54" t="s">
        <v>77</v>
      </c>
      <c r="BA13" s="54" t="s">
        <v>78</v>
      </c>
      <c r="BB13" s="54" t="s">
        <v>82</v>
      </c>
      <c r="BC13" s="54" t="s">
        <v>864</v>
      </c>
      <c r="BD13" s="54" t="s">
        <v>865</v>
      </c>
      <c r="BE13" s="54" t="s">
        <v>79</v>
      </c>
      <c r="BF13" s="54" t="s">
        <v>80</v>
      </c>
      <c r="BG13" s="54" t="s">
        <v>81</v>
      </c>
      <c r="BH13" s="54" t="s">
        <v>868</v>
      </c>
      <c r="BI13" s="54" t="s">
        <v>102</v>
      </c>
      <c r="BJ13" s="54" t="s">
        <v>190</v>
      </c>
      <c r="BK13" s="54" t="s">
        <v>869</v>
      </c>
      <c r="BL13" s="54" t="s">
        <v>373</v>
      </c>
      <c r="BM13" s="54" t="s">
        <v>95</v>
      </c>
      <c r="BN13" s="54" t="s">
        <v>101</v>
      </c>
      <c r="BO13" s="54" t="s">
        <v>102</v>
      </c>
      <c r="BP13" s="54" t="s">
        <v>190</v>
      </c>
      <c r="BQ13" s="54" t="s">
        <v>99</v>
      </c>
      <c r="BR13" s="54" t="s">
        <v>1315</v>
      </c>
      <c r="BS13" s="54" t="s">
        <v>1316</v>
      </c>
      <c r="BT13" s="54" t="s">
        <v>94</v>
      </c>
      <c r="BU13" s="54" t="s">
        <v>874</v>
      </c>
      <c r="BV13" s="54" t="s">
        <v>103</v>
      </c>
      <c r="BW13" s="54" t="s">
        <v>27</v>
      </c>
      <c r="BX13" s="54" t="s">
        <v>34</v>
      </c>
      <c r="BY13" s="54" t="s">
        <v>876</v>
      </c>
      <c r="BZ13" s="54" t="s">
        <v>117</v>
      </c>
      <c r="CA13" s="54" t="s">
        <v>118</v>
      </c>
      <c r="CB13" s="54" t="s">
        <v>119</v>
      </c>
      <c r="CC13" s="54" t="s">
        <v>120</v>
      </c>
      <c r="CD13" s="54" t="s">
        <v>121</v>
      </c>
      <c r="CE13" s="54" t="s">
        <v>122</v>
      </c>
      <c r="CF13" s="54" t="s">
        <v>123</v>
      </c>
      <c r="CG13" s="54" t="s">
        <v>880</v>
      </c>
      <c r="CH13" s="54" t="s">
        <v>124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126</v>
      </c>
      <c r="CO13" s="54" t="s">
        <v>76</v>
      </c>
      <c r="CP13" s="54" t="s">
        <v>128</v>
      </c>
      <c r="CQ13" s="54" t="s">
        <v>78</v>
      </c>
      <c r="CR13" s="54" t="s">
        <v>129</v>
      </c>
      <c r="CS13" s="54" t="s">
        <v>130</v>
      </c>
      <c r="CT13" s="54" t="s">
        <v>131</v>
      </c>
      <c r="CU13" s="54" t="s">
        <v>133</v>
      </c>
      <c r="CV13" s="54" t="s">
        <v>130</v>
      </c>
      <c r="CW13" s="54" t="s">
        <v>85</v>
      </c>
      <c r="CX13" s="54" t="s">
        <v>134</v>
      </c>
      <c r="CY13" s="54" t="s">
        <v>135</v>
      </c>
      <c r="CZ13" s="54" t="s">
        <v>136</v>
      </c>
      <c r="DA13" s="54" t="s">
        <v>885</v>
      </c>
      <c r="DB13" s="54" t="s">
        <v>886</v>
      </c>
      <c r="DC13" s="54" t="s">
        <v>887</v>
      </c>
      <c r="DD13" s="54" t="s">
        <v>33</v>
      </c>
      <c r="DE13" s="54" t="s">
        <v>34</v>
      </c>
      <c r="DF13" s="54" t="s">
        <v>889</v>
      </c>
      <c r="DG13" s="54" t="s">
        <v>143</v>
      </c>
      <c r="DH13" s="54" t="s">
        <v>891</v>
      </c>
      <c r="DI13" s="54" t="s">
        <v>144</v>
      </c>
      <c r="DJ13" s="54" t="s">
        <v>893</v>
      </c>
      <c r="DK13" s="54" t="s">
        <v>147</v>
      </c>
      <c r="DL13" s="54" t="s">
        <v>148</v>
      </c>
      <c r="DM13" s="54" t="s">
        <v>150</v>
      </c>
      <c r="DN13" s="54" t="s">
        <v>895</v>
      </c>
      <c r="DO13" s="54" t="s">
        <v>896</v>
      </c>
    </row>
    <row r="14" spans="1:254" ht="15.75" x14ac:dyDescent="0.25">
      <c r="A14" s="20">
        <v>1</v>
      </c>
      <c r="B14" s="13" t="s">
        <v>1401</v>
      </c>
      <c r="C14" s="5"/>
      <c r="D14" s="5">
        <v>1</v>
      </c>
      <c r="E14" s="5"/>
      <c r="F14" s="5"/>
      <c r="G14" s="5"/>
      <c r="H14" s="5">
        <v>1</v>
      </c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/>
      <c r="T14" s="5">
        <v>1</v>
      </c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/>
      <c r="AL14" s="5">
        <v>1</v>
      </c>
      <c r="AM14" s="5"/>
      <c r="AN14" s="5">
        <v>1</v>
      </c>
      <c r="AO14" s="5"/>
      <c r="AP14" s="5"/>
      <c r="AQ14" s="5">
        <v>1</v>
      </c>
      <c r="AR14" s="5"/>
      <c r="AS14" s="5"/>
      <c r="AT14" s="5"/>
      <c r="AU14" s="5">
        <v>1</v>
      </c>
      <c r="AV14" s="5"/>
      <c r="AW14" s="5">
        <v>1</v>
      </c>
      <c r="AX14" s="5"/>
      <c r="AY14" s="5"/>
      <c r="AZ14" s="5"/>
      <c r="BA14" s="5">
        <v>1</v>
      </c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>
        <v>1</v>
      </c>
      <c r="BR14" s="5"/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/>
      <c r="CE14" s="5">
        <v>1</v>
      </c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/>
      <c r="CZ14" s="5">
        <v>1</v>
      </c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1402</v>
      </c>
      <c r="C15" s="9"/>
      <c r="D15" s="9"/>
      <c r="E15" s="9">
        <v>1</v>
      </c>
      <c r="F15" s="9"/>
      <c r="G15" s="9">
        <v>1</v>
      </c>
      <c r="H15" s="9"/>
      <c r="I15" s="9"/>
      <c r="J15" s="9">
        <v>1</v>
      </c>
      <c r="K15" s="9"/>
      <c r="L15" s="9"/>
      <c r="M15" s="9"/>
      <c r="N15" s="9">
        <v>1</v>
      </c>
      <c r="O15" s="9"/>
      <c r="P15" s="9">
        <v>1</v>
      </c>
      <c r="Q15" s="9"/>
      <c r="R15" s="9"/>
      <c r="S15" s="9">
        <v>1</v>
      </c>
      <c r="T15" s="9"/>
      <c r="U15" s="9"/>
      <c r="V15" s="9"/>
      <c r="W15" s="9">
        <v>1</v>
      </c>
      <c r="X15" s="9"/>
      <c r="Y15" s="9">
        <v>1</v>
      </c>
      <c r="Z15" s="9"/>
      <c r="AA15" s="9"/>
      <c r="AB15" s="9">
        <v>1</v>
      </c>
      <c r="AC15" s="9"/>
      <c r="AD15" s="9"/>
      <c r="AE15" s="9"/>
      <c r="AF15" s="9">
        <v>1</v>
      </c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1"/>
      <c r="AT15" s="91">
        <v>1</v>
      </c>
      <c r="AU15" s="91"/>
      <c r="AV15" s="91"/>
      <c r="AW15" s="91">
        <v>1</v>
      </c>
      <c r="AX15" s="91"/>
      <c r="AY15" s="91"/>
      <c r="AZ15" s="91">
        <v>1</v>
      </c>
      <c r="BA15" s="91"/>
      <c r="BB15" s="91"/>
      <c r="BC15" s="91">
        <v>1</v>
      </c>
      <c r="BD15" s="91"/>
      <c r="BE15" s="91"/>
      <c r="BF15" s="91">
        <v>1</v>
      </c>
      <c r="BG15" s="91"/>
      <c r="BH15" s="9"/>
      <c r="BI15" s="9"/>
      <c r="BJ15" s="9">
        <v>1</v>
      </c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/>
      <c r="BY15" s="9">
        <v>1</v>
      </c>
      <c r="BZ15" s="9"/>
      <c r="CA15" s="9"/>
      <c r="CB15" s="9">
        <v>1</v>
      </c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>
        <v>1</v>
      </c>
      <c r="CZ15" s="9"/>
      <c r="DA15" s="9"/>
      <c r="DB15" s="9">
        <v>1</v>
      </c>
      <c r="DC15" s="9"/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>
        <v>1</v>
      </c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18" t="s">
        <v>803</v>
      </c>
      <c r="B16" s="119"/>
      <c r="C16" s="3">
        <f t="shared" ref="C16:AH16" si="0">SUM(C14:C15)</f>
        <v>0</v>
      </c>
      <c r="D16" s="3">
        <f t="shared" si="0"/>
        <v>1</v>
      </c>
      <c r="E16" s="3">
        <f t="shared" si="0"/>
        <v>1</v>
      </c>
      <c r="F16" s="3">
        <f t="shared" si="0"/>
        <v>0</v>
      </c>
      <c r="G16" s="3">
        <f t="shared" si="0"/>
        <v>1</v>
      </c>
      <c r="H16" s="3">
        <f t="shared" si="0"/>
        <v>1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0</v>
      </c>
      <c r="M16" s="3">
        <f t="shared" si="0"/>
        <v>1</v>
      </c>
      <c r="N16" s="3">
        <f t="shared" si="0"/>
        <v>1</v>
      </c>
      <c r="O16" s="3">
        <f t="shared" si="0"/>
        <v>0</v>
      </c>
      <c r="P16" s="3">
        <f t="shared" si="0"/>
        <v>2</v>
      </c>
      <c r="Q16" s="3">
        <f t="shared" si="0"/>
        <v>0</v>
      </c>
      <c r="R16" s="3">
        <f t="shared" si="0"/>
        <v>0</v>
      </c>
      <c r="S16" s="3">
        <f t="shared" si="0"/>
        <v>1</v>
      </c>
      <c r="T16" s="3">
        <f t="shared" si="0"/>
        <v>1</v>
      </c>
      <c r="U16" s="3">
        <f t="shared" si="0"/>
        <v>0</v>
      </c>
      <c r="V16" s="3">
        <f t="shared" si="0"/>
        <v>1</v>
      </c>
      <c r="W16" s="3">
        <f t="shared" si="0"/>
        <v>1</v>
      </c>
      <c r="X16" s="3">
        <f t="shared" si="0"/>
        <v>0</v>
      </c>
      <c r="Y16" s="3">
        <f t="shared" si="0"/>
        <v>2</v>
      </c>
      <c r="Z16" s="3">
        <f t="shared" si="0"/>
        <v>0</v>
      </c>
      <c r="AA16" s="3">
        <f t="shared" si="0"/>
        <v>0</v>
      </c>
      <c r="AB16" s="3">
        <f t="shared" si="0"/>
        <v>2</v>
      </c>
      <c r="AC16" s="3">
        <f t="shared" si="0"/>
        <v>0</v>
      </c>
      <c r="AD16" s="3">
        <f t="shared" si="0"/>
        <v>0</v>
      </c>
      <c r="AE16" s="3">
        <f t="shared" si="0"/>
        <v>1</v>
      </c>
      <c r="AF16" s="3">
        <f t="shared" si="0"/>
        <v>1</v>
      </c>
      <c r="AG16" s="3">
        <f t="shared" si="0"/>
        <v>0</v>
      </c>
      <c r="AH16" s="3">
        <f t="shared" si="0"/>
        <v>2</v>
      </c>
      <c r="AI16" s="3">
        <f t="shared" ref="AI16:BN16" si="1">SUM(AI14:AI15)</f>
        <v>0</v>
      </c>
      <c r="AJ16" s="3">
        <f t="shared" si="1"/>
        <v>0</v>
      </c>
      <c r="AK16" s="3">
        <f t="shared" si="1"/>
        <v>1</v>
      </c>
      <c r="AL16" s="3">
        <f t="shared" si="1"/>
        <v>1</v>
      </c>
      <c r="AM16" s="3">
        <f t="shared" si="1"/>
        <v>0</v>
      </c>
      <c r="AN16" s="3">
        <f t="shared" si="1"/>
        <v>2</v>
      </c>
      <c r="AO16" s="3">
        <f t="shared" si="1"/>
        <v>0</v>
      </c>
      <c r="AP16" s="3">
        <f t="shared" si="1"/>
        <v>0</v>
      </c>
      <c r="AQ16" s="3">
        <f t="shared" si="1"/>
        <v>2</v>
      </c>
      <c r="AR16" s="3">
        <f t="shared" si="1"/>
        <v>0</v>
      </c>
      <c r="AS16" s="90">
        <f t="shared" si="1"/>
        <v>0</v>
      </c>
      <c r="AT16" s="90">
        <f t="shared" si="1"/>
        <v>1</v>
      </c>
      <c r="AU16" s="90">
        <f t="shared" si="1"/>
        <v>1</v>
      </c>
      <c r="AV16" s="90">
        <f t="shared" si="1"/>
        <v>0</v>
      </c>
      <c r="AW16" s="90">
        <f t="shared" si="1"/>
        <v>2</v>
      </c>
      <c r="AX16" s="90">
        <f t="shared" si="1"/>
        <v>0</v>
      </c>
      <c r="AY16" s="90">
        <f t="shared" si="1"/>
        <v>0</v>
      </c>
      <c r="AZ16" s="90">
        <f t="shared" si="1"/>
        <v>1</v>
      </c>
      <c r="BA16" s="90">
        <f t="shared" si="1"/>
        <v>1</v>
      </c>
      <c r="BB16" s="90">
        <f t="shared" si="1"/>
        <v>0</v>
      </c>
      <c r="BC16" s="90">
        <f t="shared" si="1"/>
        <v>2</v>
      </c>
      <c r="BD16" s="90">
        <f t="shared" si="1"/>
        <v>0</v>
      </c>
      <c r="BE16" s="90">
        <f t="shared" si="1"/>
        <v>0</v>
      </c>
      <c r="BF16" s="90">
        <f t="shared" si="1"/>
        <v>2</v>
      </c>
      <c r="BG16" s="90">
        <f t="shared" si="1"/>
        <v>0</v>
      </c>
      <c r="BH16" s="3">
        <f t="shared" si="1"/>
        <v>0</v>
      </c>
      <c r="BI16" s="3">
        <f t="shared" si="1"/>
        <v>1</v>
      </c>
      <c r="BJ16" s="3">
        <f t="shared" si="1"/>
        <v>1</v>
      </c>
      <c r="BK16" s="3">
        <f t="shared" si="1"/>
        <v>0</v>
      </c>
      <c r="BL16" s="3">
        <f t="shared" si="1"/>
        <v>1</v>
      </c>
      <c r="BM16" s="3">
        <f t="shared" si="1"/>
        <v>1</v>
      </c>
      <c r="BN16" s="3">
        <f t="shared" si="1"/>
        <v>0</v>
      </c>
      <c r="BO16" s="3">
        <f t="shared" ref="BO16:CT16" si="2">SUM(BO14:BO15)</f>
        <v>2</v>
      </c>
      <c r="BP16" s="3">
        <f t="shared" si="2"/>
        <v>0</v>
      </c>
      <c r="BQ16" s="3">
        <f t="shared" si="2"/>
        <v>1</v>
      </c>
      <c r="BR16" s="3">
        <f t="shared" si="2"/>
        <v>1</v>
      </c>
      <c r="BS16" s="3">
        <f t="shared" si="2"/>
        <v>0</v>
      </c>
      <c r="BT16" s="3">
        <f t="shared" si="2"/>
        <v>0</v>
      </c>
      <c r="BU16" s="3">
        <f t="shared" si="2"/>
        <v>2</v>
      </c>
      <c r="BV16" s="3">
        <f t="shared" si="2"/>
        <v>0</v>
      </c>
      <c r="BW16" s="3">
        <f t="shared" si="2"/>
        <v>0</v>
      </c>
      <c r="BX16" s="3">
        <f t="shared" si="2"/>
        <v>1</v>
      </c>
      <c r="BY16" s="3">
        <f t="shared" si="2"/>
        <v>1</v>
      </c>
      <c r="BZ16" s="3">
        <f t="shared" si="2"/>
        <v>0</v>
      </c>
      <c r="CA16" s="3">
        <f t="shared" si="2"/>
        <v>1</v>
      </c>
      <c r="CB16" s="3">
        <f t="shared" si="2"/>
        <v>1</v>
      </c>
      <c r="CC16" s="3">
        <f t="shared" si="2"/>
        <v>0</v>
      </c>
      <c r="CD16" s="3">
        <f t="shared" si="2"/>
        <v>1</v>
      </c>
      <c r="CE16" s="3">
        <f t="shared" si="2"/>
        <v>1</v>
      </c>
      <c r="CF16" s="3">
        <f t="shared" si="2"/>
        <v>0</v>
      </c>
      <c r="CG16" s="3">
        <f t="shared" si="2"/>
        <v>2</v>
      </c>
      <c r="CH16" s="3">
        <f t="shared" si="2"/>
        <v>0</v>
      </c>
      <c r="CI16" s="3">
        <f t="shared" si="2"/>
        <v>0</v>
      </c>
      <c r="CJ16" s="3">
        <f t="shared" si="2"/>
        <v>2</v>
      </c>
      <c r="CK16" s="3">
        <f t="shared" si="2"/>
        <v>0</v>
      </c>
      <c r="CL16" s="3">
        <f t="shared" si="2"/>
        <v>0</v>
      </c>
      <c r="CM16" s="3">
        <f t="shared" si="2"/>
        <v>2</v>
      </c>
      <c r="CN16" s="3">
        <f t="shared" si="2"/>
        <v>0</v>
      </c>
      <c r="CO16" s="3">
        <f t="shared" si="2"/>
        <v>0</v>
      </c>
      <c r="CP16" s="3">
        <f t="shared" si="2"/>
        <v>1</v>
      </c>
      <c r="CQ16" s="3">
        <f t="shared" si="2"/>
        <v>1</v>
      </c>
      <c r="CR16" s="3">
        <f t="shared" si="2"/>
        <v>0</v>
      </c>
      <c r="CS16" s="3">
        <f t="shared" si="2"/>
        <v>1</v>
      </c>
      <c r="CT16" s="3">
        <f t="shared" si="2"/>
        <v>1</v>
      </c>
      <c r="CU16" s="3">
        <f t="shared" ref="CU16:DZ16" si="3">SUM(CU14:CU15)</f>
        <v>0</v>
      </c>
      <c r="CV16" s="3">
        <f t="shared" si="3"/>
        <v>1</v>
      </c>
      <c r="CW16" s="3">
        <f t="shared" si="3"/>
        <v>1</v>
      </c>
      <c r="CX16" s="3">
        <f t="shared" si="3"/>
        <v>0</v>
      </c>
      <c r="CY16" s="3">
        <f t="shared" si="3"/>
        <v>1</v>
      </c>
      <c r="CZ16" s="3">
        <f t="shared" si="3"/>
        <v>1</v>
      </c>
      <c r="DA16" s="3">
        <f t="shared" si="3"/>
        <v>0</v>
      </c>
      <c r="DB16" s="3">
        <f t="shared" si="3"/>
        <v>2</v>
      </c>
      <c r="DC16" s="3">
        <f t="shared" si="3"/>
        <v>0</v>
      </c>
      <c r="DD16" s="3">
        <f t="shared" si="3"/>
        <v>0</v>
      </c>
      <c r="DE16" s="3">
        <f t="shared" si="3"/>
        <v>1</v>
      </c>
      <c r="DF16" s="3">
        <f t="shared" si="3"/>
        <v>1</v>
      </c>
      <c r="DG16" s="3">
        <f t="shared" si="3"/>
        <v>0</v>
      </c>
      <c r="DH16" s="3">
        <f t="shared" si="3"/>
        <v>1</v>
      </c>
      <c r="DI16" s="3">
        <f t="shared" si="3"/>
        <v>1</v>
      </c>
      <c r="DJ16" s="3">
        <f t="shared" si="3"/>
        <v>0</v>
      </c>
      <c r="DK16" s="3">
        <f t="shared" si="3"/>
        <v>1</v>
      </c>
      <c r="DL16" s="3">
        <f t="shared" si="3"/>
        <v>1</v>
      </c>
      <c r="DM16" s="3">
        <f t="shared" si="3"/>
        <v>0</v>
      </c>
      <c r="DN16" s="3">
        <f t="shared" si="3"/>
        <v>2</v>
      </c>
      <c r="DO16" s="3">
        <f t="shared" si="3"/>
        <v>0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20" t="s">
        <v>834</v>
      </c>
      <c r="B17" s="121"/>
      <c r="C17" s="21">
        <f>C16/2%</f>
        <v>0</v>
      </c>
      <c r="D17" s="21">
        <f t="shared" ref="D17:BO17" si="4">D16/2%</f>
        <v>50</v>
      </c>
      <c r="E17" s="21">
        <f t="shared" si="4"/>
        <v>50</v>
      </c>
      <c r="F17" s="21">
        <f t="shared" si="4"/>
        <v>0</v>
      </c>
      <c r="G17" s="21">
        <f t="shared" si="4"/>
        <v>50</v>
      </c>
      <c r="H17" s="21">
        <f t="shared" si="4"/>
        <v>50</v>
      </c>
      <c r="I17" s="21">
        <f t="shared" si="4"/>
        <v>0</v>
      </c>
      <c r="J17" s="21">
        <f t="shared" si="4"/>
        <v>100</v>
      </c>
      <c r="K17" s="21">
        <f t="shared" si="4"/>
        <v>0</v>
      </c>
      <c r="L17" s="21">
        <f t="shared" si="4"/>
        <v>0</v>
      </c>
      <c r="M17" s="21">
        <f t="shared" si="4"/>
        <v>50</v>
      </c>
      <c r="N17" s="21">
        <f t="shared" si="4"/>
        <v>50</v>
      </c>
      <c r="O17" s="21">
        <f t="shared" si="4"/>
        <v>0</v>
      </c>
      <c r="P17" s="21">
        <f t="shared" si="4"/>
        <v>100</v>
      </c>
      <c r="Q17" s="21">
        <f t="shared" si="4"/>
        <v>0</v>
      </c>
      <c r="R17" s="21">
        <f t="shared" si="4"/>
        <v>0</v>
      </c>
      <c r="S17" s="21">
        <f t="shared" si="4"/>
        <v>50</v>
      </c>
      <c r="T17" s="21">
        <f t="shared" si="4"/>
        <v>50</v>
      </c>
      <c r="U17" s="21">
        <f t="shared" si="4"/>
        <v>0</v>
      </c>
      <c r="V17" s="21">
        <f t="shared" si="4"/>
        <v>50</v>
      </c>
      <c r="W17" s="21">
        <f t="shared" si="4"/>
        <v>50</v>
      </c>
      <c r="X17" s="21">
        <f t="shared" si="4"/>
        <v>0</v>
      </c>
      <c r="Y17" s="21">
        <f t="shared" si="4"/>
        <v>100</v>
      </c>
      <c r="Z17" s="21">
        <f t="shared" si="4"/>
        <v>0</v>
      </c>
      <c r="AA17" s="21">
        <f t="shared" si="4"/>
        <v>0</v>
      </c>
      <c r="AB17" s="21">
        <f t="shared" si="4"/>
        <v>100</v>
      </c>
      <c r="AC17" s="21">
        <f t="shared" si="4"/>
        <v>0</v>
      </c>
      <c r="AD17" s="21">
        <f t="shared" si="4"/>
        <v>0</v>
      </c>
      <c r="AE17" s="21">
        <f t="shared" si="4"/>
        <v>50</v>
      </c>
      <c r="AF17" s="21">
        <f t="shared" si="4"/>
        <v>50</v>
      </c>
      <c r="AG17" s="21">
        <f t="shared" si="4"/>
        <v>0</v>
      </c>
      <c r="AH17" s="21">
        <f t="shared" si="4"/>
        <v>100</v>
      </c>
      <c r="AI17" s="21">
        <f t="shared" si="4"/>
        <v>0</v>
      </c>
      <c r="AJ17" s="21">
        <f t="shared" si="4"/>
        <v>0</v>
      </c>
      <c r="AK17" s="21">
        <f t="shared" si="4"/>
        <v>50</v>
      </c>
      <c r="AL17" s="21">
        <f t="shared" si="4"/>
        <v>50</v>
      </c>
      <c r="AM17" s="21">
        <f t="shared" si="4"/>
        <v>0</v>
      </c>
      <c r="AN17" s="21">
        <f t="shared" si="4"/>
        <v>100</v>
      </c>
      <c r="AO17" s="21">
        <f t="shared" si="4"/>
        <v>0</v>
      </c>
      <c r="AP17" s="21">
        <f t="shared" si="4"/>
        <v>0</v>
      </c>
      <c r="AQ17" s="21">
        <f t="shared" si="4"/>
        <v>100</v>
      </c>
      <c r="AR17" s="21">
        <f t="shared" si="4"/>
        <v>0</v>
      </c>
      <c r="AS17" s="21">
        <f t="shared" ref="AS17" si="5">AS16/2%</f>
        <v>0</v>
      </c>
      <c r="AT17" s="21">
        <f t="shared" ref="AT17" si="6">AT16/2%</f>
        <v>50</v>
      </c>
      <c r="AU17" s="21">
        <f t="shared" ref="AU17" si="7">AU16/2%</f>
        <v>50</v>
      </c>
      <c r="AV17" s="21">
        <f t="shared" ref="AV17" si="8">AV16/2%</f>
        <v>0</v>
      </c>
      <c r="AW17" s="21">
        <f t="shared" ref="AW17" si="9">AW16/2%</f>
        <v>100</v>
      </c>
      <c r="AX17" s="21">
        <f t="shared" ref="AX17" si="10">AX16/2%</f>
        <v>0</v>
      </c>
      <c r="AY17" s="21">
        <f t="shared" ref="AY17" si="11">AY16/2%</f>
        <v>0</v>
      </c>
      <c r="AZ17" s="21">
        <f t="shared" ref="AZ17" si="12">AZ16/2%</f>
        <v>50</v>
      </c>
      <c r="BA17" s="21">
        <f t="shared" ref="BA17" si="13">BA16/2%</f>
        <v>50</v>
      </c>
      <c r="BB17" s="21">
        <f t="shared" ref="BB17" si="14">BB16/2%</f>
        <v>0</v>
      </c>
      <c r="BC17" s="21">
        <f t="shared" ref="BC17" si="15">BC16/2%</f>
        <v>100</v>
      </c>
      <c r="BD17" s="21">
        <f t="shared" ref="BD17" si="16">BD16/2%</f>
        <v>0</v>
      </c>
      <c r="BE17" s="21">
        <f t="shared" ref="BE17" si="17">BE16/2%</f>
        <v>0</v>
      </c>
      <c r="BF17" s="21">
        <f t="shared" ref="BF17" si="18">BF16/2%</f>
        <v>100</v>
      </c>
      <c r="BG17" s="21">
        <f t="shared" ref="BG17" si="19">BG16/2%</f>
        <v>0</v>
      </c>
      <c r="BH17" s="21">
        <f t="shared" si="4"/>
        <v>0</v>
      </c>
      <c r="BI17" s="21">
        <f t="shared" si="4"/>
        <v>50</v>
      </c>
      <c r="BJ17" s="21">
        <f t="shared" si="4"/>
        <v>50</v>
      </c>
      <c r="BK17" s="21">
        <f t="shared" si="4"/>
        <v>0</v>
      </c>
      <c r="BL17" s="21">
        <f t="shared" si="4"/>
        <v>50</v>
      </c>
      <c r="BM17" s="21">
        <f t="shared" si="4"/>
        <v>50</v>
      </c>
      <c r="BN17" s="21">
        <f t="shared" si="4"/>
        <v>0</v>
      </c>
      <c r="BO17" s="21">
        <f t="shared" si="4"/>
        <v>100</v>
      </c>
      <c r="BP17" s="21">
        <f t="shared" ref="BP17:DO17" si="20">BP16/2%</f>
        <v>0</v>
      </c>
      <c r="BQ17" s="21">
        <f t="shared" si="20"/>
        <v>50</v>
      </c>
      <c r="BR17" s="21">
        <f t="shared" si="20"/>
        <v>50</v>
      </c>
      <c r="BS17" s="21">
        <f t="shared" si="20"/>
        <v>0</v>
      </c>
      <c r="BT17" s="21">
        <f t="shared" si="20"/>
        <v>0</v>
      </c>
      <c r="BU17" s="21">
        <f t="shared" si="20"/>
        <v>100</v>
      </c>
      <c r="BV17" s="21">
        <f t="shared" si="20"/>
        <v>0</v>
      </c>
      <c r="BW17" s="21">
        <f t="shared" si="20"/>
        <v>0</v>
      </c>
      <c r="BX17" s="21">
        <f t="shared" si="20"/>
        <v>50</v>
      </c>
      <c r="BY17" s="21">
        <f t="shared" si="20"/>
        <v>50</v>
      </c>
      <c r="BZ17" s="21">
        <f t="shared" si="20"/>
        <v>0</v>
      </c>
      <c r="CA17" s="21">
        <f t="shared" si="20"/>
        <v>50</v>
      </c>
      <c r="CB17" s="21">
        <f t="shared" si="20"/>
        <v>50</v>
      </c>
      <c r="CC17" s="21">
        <f t="shared" si="20"/>
        <v>0</v>
      </c>
      <c r="CD17" s="21">
        <f t="shared" si="20"/>
        <v>50</v>
      </c>
      <c r="CE17" s="21">
        <f t="shared" si="20"/>
        <v>50</v>
      </c>
      <c r="CF17" s="21">
        <f t="shared" si="20"/>
        <v>0</v>
      </c>
      <c r="CG17" s="21">
        <f t="shared" si="20"/>
        <v>100</v>
      </c>
      <c r="CH17" s="21">
        <f t="shared" si="20"/>
        <v>0</v>
      </c>
      <c r="CI17" s="21">
        <f t="shared" si="20"/>
        <v>0</v>
      </c>
      <c r="CJ17" s="21">
        <f t="shared" si="20"/>
        <v>100</v>
      </c>
      <c r="CK17" s="21">
        <f t="shared" si="20"/>
        <v>0</v>
      </c>
      <c r="CL17" s="21">
        <f t="shared" si="20"/>
        <v>0</v>
      </c>
      <c r="CM17" s="21">
        <f t="shared" si="20"/>
        <v>100</v>
      </c>
      <c r="CN17" s="21">
        <f t="shared" si="20"/>
        <v>0</v>
      </c>
      <c r="CO17" s="21">
        <f t="shared" si="20"/>
        <v>0</v>
      </c>
      <c r="CP17" s="21">
        <f t="shared" si="20"/>
        <v>50</v>
      </c>
      <c r="CQ17" s="21">
        <f t="shared" si="20"/>
        <v>50</v>
      </c>
      <c r="CR17" s="21">
        <f t="shared" si="20"/>
        <v>0</v>
      </c>
      <c r="CS17" s="21">
        <f t="shared" si="20"/>
        <v>50</v>
      </c>
      <c r="CT17" s="21">
        <f t="shared" si="20"/>
        <v>50</v>
      </c>
      <c r="CU17" s="21">
        <f t="shared" si="20"/>
        <v>0</v>
      </c>
      <c r="CV17" s="21">
        <f t="shared" si="20"/>
        <v>50</v>
      </c>
      <c r="CW17" s="21">
        <f t="shared" si="20"/>
        <v>50</v>
      </c>
      <c r="CX17" s="21">
        <f t="shared" si="20"/>
        <v>0</v>
      </c>
      <c r="CY17" s="21">
        <f t="shared" si="20"/>
        <v>50</v>
      </c>
      <c r="CZ17" s="21">
        <f t="shared" si="20"/>
        <v>50</v>
      </c>
      <c r="DA17" s="21">
        <f t="shared" si="20"/>
        <v>0</v>
      </c>
      <c r="DB17" s="21">
        <f t="shared" si="20"/>
        <v>100</v>
      </c>
      <c r="DC17" s="21">
        <f t="shared" si="20"/>
        <v>0</v>
      </c>
      <c r="DD17" s="21">
        <f t="shared" si="20"/>
        <v>0</v>
      </c>
      <c r="DE17" s="21">
        <f t="shared" si="20"/>
        <v>50</v>
      </c>
      <c r="DF17" s="21">
        <f t="shared" si="20"/>
        <v>50</v>
      </c>
      <c r="DG17" s="21">
        <f t="shared" si="20"/>
        <v>0</v>
      </c>
      <c r="DH17" s="21">
        <f t="shared" si="20"/>
        <v>50</v>
      </c>
      <c r="DI17" s="21">
        <f t="shared" si="20"/>
        <v>50</v>
      </c>
      <c r="DJ17" s="21">
        <f t="shared" si="20"/>
        <v>0</v>
      </c>
      <c r="DK17" s="21">
        <f t="shared" si="20"/>
        <v>50</v>
      </c>
      <c r="DL17" s="21">
        <f t="shared" si="20"/>
        <v>50</v>
      </c>
      <c r="DM17" s="21">
        <f t="shared" si="20"/>
        <v>0</v>
      </c>
      <c r="DN17" s="21">
        <f t="shared" si="20"/>
        <v>100</v>
      </c>
      <c r="DO17" s="21">
        <f t="shared" si="20"/>
        <v>0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B18" s="11"/>
      <c r="C18" s="12"/>
      <c r="T18" s="11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B19" s="113" t="s">
        <v>809</v>
      </c>
      <c r="C19" s="114"/>
      <c r="D19" s="114"/>
      <c r="E19" s="115"/>
      <c r="F19" s="27"/>
      <c r="G19" s="27"/>
      <c r="T19" s="11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B20" s="28" t="s">
        <v>810</v>
      </c>
      <c r="C20" s="29" t="s">
        <v>813</v>
      </c>
      <c r="D20" s="36">
        <f>E20/100*2</f>
        <v>0</v>
      </c>
      <c r="E20" s="36">
        <f>(C17+F17+I17+L17+O17+R17+U17)/7</f>
        <v>0</v>
      </c>
      <c r="F20" s="30"/>
      <c r="G20" s="30"/>
      <c r="T20" s="1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B21" s="28" t="s">
        <v>811</v>
      </c>
      <c r="C21" s="31" t="s">
        <v>813</v>
      </c>
      <c r="D21" s="36">
        <v>1</v>
      </c>
      <c r="E21" s="36">
        <v>50</v>
      </c>
      <c r="F21" s="30"/>
      <c r="G21" s="30"/>
      <c r="T21" s="11"/>
    </row>
    <row r="22" spans="1:254" x14ac:dyDescent="0.25">
      <c r="B22" s="28" t="s">
        <v>812</v>
      </c>
      <c r="C22" s="31" t="s">
        <v>813</v>
      </c>
      <c r="D22" s="36">
        <v>1</v>
      </c>
      <c r="E22" s="36">
        <v>50</v>
      </c>
      <c r="F22" s="30"/>
      <c r="G22" s="30"/>
      <c r="T22" s="11"/>
    </row>
    <row r="23" spans="1:254" x14ac:dyDescent="0.25">
      <c r="B23" s="28"/>
      <c r="C23" s="31"/>
      <c r="D23" s="34">
        <f>SUM(D20:D22)</f>
        <v>2</v>
      </c>
      <c r="E23" s="34">
        <f>SUM(E20:E22)</f>
        <v>100</v>
      </c>
      <c r="F23" s="30"/>
      <c r="G23" s="30"/>
    </row>
    <row r="24" spans="1:254" ht="15.75" x14ac:dyDescent="0.25">
      <c r="B24" s="28"/>
      <c r="D24" s="116" t="s">
        <v>56</v>
      </c>
      <c r="E24" s="117"/>
      <c r="F24" s="104" t="s">
        <v>3</v>
      </c>
      <c r="G24" s="10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28" t="s">
        <v>810</v>
      </c>
      <c r="C25" s="31" t="s">
        <v>814</v>
      </c>
      <c r="D25" s="35">
        <f>E25/100*2</f>
        <v>0</v>
      </c>
      <c r="E25" s="35">
        <f>(X17+AA17+AD17+AG17+AJ17+AM17+AP17)/7</f>
        <v>0</v>
      </c>
      <c r="F25" s="35">
        <f>G25/100*2</f>
        <v>0</v>
      </c>
      <c r="G25" s="35">
        <f>(AS17+AV17+AY17+BB17+BE17)/5</f>
        <v>0</v>
      </c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28" t="s">
        <v>811</v>
      </c>
      <c r="C26" s="31" t="s">
        <v>814</v>
      </c>
      <c r="D26" s="35">
        <v>2</v>
      </c>
      <c r="E26" s="35">
        <v>100</v>
      </c>
      <c r="F26" s="35">
        <v>2</v>
      </c>
      <c r="G26" s="35">
        <v>100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28" t="s">
        <v>812</v>
      </c>
      <c r="C27" s="31" t="s">
        <v>814</v>
      </c>
      <c r="D27" s="35">
        <f t="shared" ref="D27" si="21">E27/100*2</f>
        <v>0</v>
      </c>
      <c r="E27" s="35">
        <f t="shared" ref="E27" si="22">(X19+AA19+AD19+AG19+AJ19+AM19+AP19)/7</f>
        <v>0</v>
      </c>
      <c r="F27" s="35">
        <f t="shared" ref="F27" si="23">G27/100*2</f>
        <v>0</v>
      </c>
      <c r="G27" s="35">
        <f t="shared" ref="G27" si="24">(AS19+AV19+AY19+BB19+BE19)/5</f>
        <v>0</v>
      </c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28"/>
      <c r="C28" s="31"/>
      <c r="D28" s="34">
        <f>SUM(D25:D27)</f>
        <v>2</v>
      </c>
      <c r="E28" s="34">
        <f>SUM(E25:E27)</f>
        <v>100</v>
      </c>
      <c r="F28" s="34">
        <f>SUM(F25:F27)</f>
        <v>2</v>
      </c>
      <c r="G28" s="34">
        <f>SUM(G25:G27)</f>
        <v>100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28" t="s">
        <v>810</v>
      </c>
      <c r="C29" s="31" t="s">
        <v>815</v>
      </c>
      <c r="D29" s="35">
        <f>E29/100*2</f>
        <v>0</v>
      </c>
      <c r="E29" s="35">
        <v>0</v>
      </c>
      <c r="F29" s="30"/>
      <c r="G29" s="30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 t="s">
        <v>811</v>
      </c>
      <c r="C30" s="31" t="s">
        <v>815</v>
      </c>
      <c r="D30" s="93">
        <v>1</v>
      </c>
      <c r="E30" s="35">
        <v>50</v>
      </c>
      <c r="F30" s="30"/>
      <c r="G30" s="30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 t="s">
        <v>812</v>
      </c>
      <c r="C31" s="31" t="s">
        <v>815</v>
      </c>
      <c r="D31" s="93">
        <v>1</v>
      </c>
      <c r="E31" s="35">
        <v>50</v>
      </c>
      <c r="F31" s="30"/>
      <c r="G31" s="30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28"/>
      <c r="C32" s="31"/>
      <c r="D32" s="34">
        <f>SUM(D29:D31)</f>
        <v>2</v>
      </c>
      <c r="E32" s="34">
        <f>SUM(E29:E31)</f>
        <v>100</v>
      </c>
      <c r="F32" s="30"/>
      <c r="G32" s="30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31"/>
      <c r="D33" s="116" t="s">
        <v>115</v>
      </c>
      <c r="E33" s="117"/>
      <c r="F33" s="106" t="s">
        <v>116</v>
      </c>
      <c r="G33" s="107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 t="s">
        <v>810</v>
      </c>
      <c r="C34" s="31" t="s">
        <v>816</v>
      </c>
      <c r="D34" s="24">
        <f>E34/100*2</f>
        <v>0</v>
      </c>
      <c r="E34" s="35">
        <f>(BW17+BZ17+CC17+CF17)/4</f>
        <v>0</v>
      </c>
      <c r="F34" s="24">
        <f>G34/100*2</f>
        <v>0</v>
      </c>
      <c r="G34" s="35">
        <f>(CI17+CL17+CO17+CR17+CU17+CX17)/6</f>
        <v>0</v>
      </c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 t="s">
        <v>811</v>
      </c>
      <c r="C35" s="31" t="s">
        <v>816</v>
      </c>
      <c r="D35" s="93">
        <v>1</v>
      </c>
      <c r="E35" s="35">
        <v>50</v>
      </c>
      <c r="F35" s="93">
        <v>1</v>
      </c>
      <c r="G35" s="35">
        <v>50</v>
      </c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28" t="s">
        <v>812</v>
      </c>
      <c r="C36" s="31" t="s">
        <v>816</v>
      </c>
      <c r="D36" s="93">
        <v>1</v>
      </c>
      <c r="E36" s="35">
        <v>50</v>
      </c>
      <c r="F36" s="93">
        <v>1</v>
      </c>
      <c r="G36" s="35">
        <v>50</v>
      </c>
    </row>
    <row r="37" spans="2:254" x14ac:dyDescent="0.25">
      <c r="B37" s="28"/>
      <c r="C37" s="31"/>
      <c r="D37" s="33">
        <f>SUM(D34:D36)</f>
        <v>2</v>
      </c>
      <c r="E37" s="33">
        <f>SUM(E34:E36)</f>
        <v>100</v>
      </c>
      <c r="F37" s="33">
        <f>SUM(F34:F36)</f>
        <v>2</v>
      </c>
      <c r="G37" s="33">
        <f>SUM(G34:G36)</f>
        <v>100</v>
      </c>
    </row>
    <row r="38" spans="2:254" x14ac:dyDescent="0.25">
      <c r="B38" s="28" t="s">
        <v>810</v>
      </c>
      <c r="C38" s="31" t="s">
        <v>817</v>
      </c>
      <c r="D38" s="24">
        <f>E38/100*2</f>
        <v>0</v>
      </c>
      <c r="E38" s="35">
        <f>(DA17+DD17+DG17+DJ17+DM17)/5</f>
        <v>0</v>
      </c>
      <c r="F38" s="30"/>
      <c r="G38" s="30"/>
    </row>
    <row r="39" spans="2:254" x14ac:dyDescent="0.25">
      <c r="B39" s="28" t="s">
        <v>811</v>
      </c>
      <c r="C39" s="31" t="s">
        <v>817</v>
      </c>
      <c r="D39" s="93">
        <v>1</v>
      </c>
      <c r="E39" s="35">
        <v>50</v>
      </c>
      <c r="F39" s="30"/>
      <c r="G39" s="30"/>
    </row>
    <row r="40" spans="2:254" ht="39" customHeight="1" x14ac:dyDescent="0.25">
      <c r="B40" s="28" t="s">
        <v>812</v>
      </c>
      <c r="C40" s="31" t="s">
        <v>817</v>
      </c>
      <c r="D40" s="93">
        <v>1</v>
      </c>
      <c r="E40" s="35">
        <f t="shared" ref="E40" si="25">(DA19+DD19+DG19+DJ19+DM19)/5</f>
        <v>0</v>
      </c>
      <c r="F40" s="30"/>
      <c r="G40" s="30"/>
    </row>
    <row r="41" spans="2:254" x14ac:dyDescent="0.25">
      <c r="B41" s="28"/>
      <c r="C41" s="31"/>
      <c r="D41" s="33">
        <f>SUM(D38:D40)</f>
        <v>2</v>
      </c>
      <c r="E41" s="33">
        <f>SUM(E38:E40)</f>
        <v>50</v>
      </c>
      <c r="F41" s="30"/>
      <c r="G41" s="30"/>
    </row>
    <row r="47" spans="2:254" ht="15" customHeight="1" x14ac:dyDescent="0.25"/>
    <row r="48" spans="2:254" ht="15" customHeight="1" x14ac:dyDescent="0.25"/>
  </sheetData>
  <mergeCells count="101">
    <mergeCell ref="BW4:CZ4"/>
    <mergeCell ref="B19:E19"/>
    <mergeCell ref="D33:E33"/>
    <mergeCell ref="A16:B16"/>
    <mergeCell ref="AM12:AO12"/>
    <mergeCell ref="AG11:AI11"/>
    <mergeCell ref="AJ11:AL11"/>
    <mergeCell ref="AM11:AO11"/>
    <mergeCell ref="D24:E24"/>
    <mergeCell ref="A17:B17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24:G24"/>
    <mergeCell ref="F33:G33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opLeftCell="A7" workbookViewId="0">
      <selection activeCell="O3" sqref="O3"/>
    </sheetView>
  </sheetViews>
  <sheetFormatPr defaultRowHeight="15" x14ac:dyDescent="0.25"/>
  <cols>
    <col min="2" max="2" width="31.140625" customWidth="1"/>
    <col min="14" max="14" width="11.57031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6" t="s">
        <v>1425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103" t="s">
        <v>1372</v>
      </c>
      <c r="DQ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22" t="s">
        <v>0</v>
      </c>
      <c r="B5" s="122" t="s">
        <v>1</v>
      </c>
      <c r="C5" s="123" t="s">
        <v>57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09" t="s">
        <v>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1" t="s">
        <v>87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114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98" t="s">
        <v>137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254" ht="15.75" customHeight="1" x14ac:dyDescent="0.25">
      <c r="A6" s="122"/>
      <c r="B6" s="122"/>
      <c r="C6" s="102" t="s">
        <v>1378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2" t="s">
        <v>1381</v>
      </c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 t="s">
        <v>3</v>
      </c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 t="s">
        <v>88</v>
      </c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 t="s">
        <v>157</v>
      </c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 t="s">
        <v>115</v>
      </c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8" t="s">
        <v>172</v>
      </c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 t="s">
        <v>184</v>
      </c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 t="s">
        <v>116</v>
      </c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9" t="s">
        <v>1382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spans="1:254" ht="0.75" customHeight="1" x14ac:dyDescent="0.25">
      <c r="A7" s="122"/>
      <c r="B7" s="122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22"/>
      <c r="B8" s="122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22"/>
      <c r="B9" s="122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22"/>
      <c r="B10" s="122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22"/>
      <c r="B11" s="122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22"/>
      <c r="B12" s="122"/>
      <c r="C12" s="100" t="s">
        <v>153</v>
      </c>
      <c r="D12" s="100" t="s">
        <v>5</v>
      </c>
      <c r="E12" s="100" t="s">
        <v>6</v>
      </c>
      <c r="F12" s="100" t="s">
        <v>154</v>
      </c>
      <c r="G12" s="100" t="s">
        <v>7</v>
      </c>
      <c r="H12" s="100" t="s">
        <v>8</v>
      </c>
      <c r="I12" s="100" t="s">
        <v>155</v>
      </c>
      <c r="J12" s="100" t="s">
        <v>9</v>
      </c>
      <c r="K12" s="100" t="s">
        <v>10</v>
      </c>
      <c r="L12" s="100" t="s">
        <v>156</v>
      </c>
      <c r="M12" s="100" t="s">
        <v>9</v>
      </c>
      <c r="N12" s="100" t="s">
        <v>10</v>
      </c>
      <c r="O12" s="100" t="s">
        <v>170</v>
      </c>
      <c r="P12" s="100"/>
      <c r="Q12" s="100"/>
      <c r="R12" s="100" t="s">
        <v>5</v>
      </c>
      <c r="S12" s="100"/>
      <c r="T12" s="100"/>
      <c r="U12" s="100" t="s">
        <v>171</v>
      </c>
      <c r="V12" s="100"/>
      <c r="W12" s="100"/>
      <c r="X12" s="100" t="s">
        <v>12</v>
      </c>
      <c r="Y12" s="100"/>
      <c r="Z12" s="100"/>
      <c r="AA12" s="100" t="s">
        <v>7</v>
      </c>
      <c r="AB12" s="100"/>
      <c r="AC12" s="100"/>
      <c r="AD12" s="100" t="s">
        <v>8</v>
      </c>
      <c r="AE12" s="100"/>
      <c r="AF12" s="100"/>
      <c r="AG12" s="99" t="s">
        <v>14</v>
      </c>
      <c r="AH12" s="99"/>
      <c r="AI12" s="99"/>
      <c r="AJ12" s="100" t="s">
        <v>9</v>
      </c>
      <c r="AK12" s="100"/>
      <c r="AL12" s="100"/>
      <c r="AM12" s="99" t="s">
        <v>166</v>
      </c>
      <c r="AN12" s="99"/>
      <c r="AO12" s="99"/>
      <c r="AP12" s="99" t="s">
        <v>167</v>
      </c>
      <c r="AQ12" s="99"/>
      <c r="AR12" s="99"/>
      <c r="AS12" s="99" t="s">
        <v>168</v>
      </c>
      <c r="AT12" s="99"/>
      <c r="AU12" s="99"/>
      <c r="AV12" s="99" t="s">
        <v>169</v>
      </c>
      <c r="AW12" s="99"/>
      <c r="AX12" s="99"/>
      <c r="AY12" s="99" t="s">
        <v>158</v>
      </c>
      <c r="AZ12" s="99"/>
      <c r="BA12" s="99"/>
      <c r="BB12" s="99" t="s">
        <v>159</v>
      </c>
      <c r="BC12" s="99"/>
      <c r="BD12" s="99"/>
      <c r="BE12" s="99" t="s">
        <v>160</v>
      </c>
      <c r="BF12" s="99"/>
      <c r="BG12" s="99"/>
      <c r="BH12" s="99" t="s">
        <v>161</v>
      </c>
      <c r="BI12" s="99"/>
      <c r="BJ12" s="99"/>
      <c r="BK12" s="99" t="s">
        <v>162</v>
      </c>
      <c r="BL12" s="99"/>
      <c r="BM12" s="99"/>
      <c r="BN12" s="99" t="s">
        <v>163</v>
      </c>
      <c r="BO12" s="99"/>
      <c r="BP12" s="99"/>
      <c r="BQ12" s="99" t="s">
        <v>164</v>
      </c>
      <c r="BR12" s="99"/>
      <c r="BS12" s="99"/>
      <c r="BT12" s="99" t="s">
        <v>165</v>
      </c>
      <c r="BU12" s="99"/>
      <c r="BV12" s="99"/>
      <c r="BW12" s="99" t="s">
        <v>177</v>
      </c>
      <c r="BX12" s="99"/>
      <c r="BY12" s="99"/>
      <c r="BZ12" s="99" t="s">
        <v>178</v>
      </c>
      <c r="CA12" s="99"/>
      <c r="CB12" s="99"/>
      <c r="CC12" s="99" t="s">
        <v>179</v>
      </c>
      <c r="CD12" s="99"/>
      <c r="CE12" s="99"/>
      <c r="CF12" s="99" t="s">
        <v>180</v>
      </c>
      <c r="CG12" s="99"/>
      <c r="CH12" s="99"/>
      <c r="CI12" s="99" t="s">
        <v>181</v>
      </c>
      <c r="CJ12" s="99"/>
      <c r="CK12" s="99"/>
      <c r="CL12" s="99" t="s">
        <v>182</v>
      </c>
      <c r="CM12" s="99"/>
      <c r="CN12" s="99"/>
      <c r="CO12" s="99" t="s">
        <v>183</v>
      </c>
      <c r="CP12" s="99"/>
      <c r="CQ12" s="99"/>
      <c r="CR12" s="99" t="s">
        <v>173</v>
      </c>
      <c r="CS12" s="99"/>
      <c r="CT12" s="99"/>
      <c r="CU12" s="99" t="s">
        <v>174</v>
      </c>
      <c r="CV12" s="99"/>
      <c r="CW12" s="99"/>
      <c r="CX12" s="99" t="s">
        <v>175</v>
      </c>
      <c r="CY12" s="99"/>
      <c r="CZ12" s="99"/>
      <c r="DA12" s="99" t="s">
        <v>176</v>
      </c>
      <c r="DB12" s="99"/>
      <c r="DC12" s="99"/>
      <c r="DD12" s="99" t="s">
        <v>185</v>
      </c>
      <c r="DE12" s="99"/>
      <c r="DF12" s="99"/>
      <c r="DG12" s="99" t="s">
        <v>186</v>
      </c>
      <c r="DH12" s="99"/>
      <c r="DI12" s="99"/>
      <c r="DJ12" s="99" t="s">
        <v>187</v>
      </c>
      <c r="DK12" s="99"/>
      <c r="DL12" s="99"/>
      <c r="DM12" s="99" t="s">
        <v>188</v>
      </c>
      <c r="DN12" s="99"/>
      <c r="DO12" s="99"/>
      <c r="DP12" s="99" t="s">
        <v>189</v>
      </c>
      <c r="DQ12" s="99"/>
      <c r="DR12" s="99"/>
    </row>
    <row r="13" spans="1:254" ht="59.25" customHeight="1" x14ac:dyDescent="0.25">
      <c r="A13" s="122"/>
      <c r="B13" s="122"/>
      <c r="C13" s="97" t="s">
        <v>897</v>
      </c>
      <c r="D13" s="97"/>
      <c r="E13" s="97"/>
      <c r="F13" s="97" t="s">
        <v>901</v>
      </c>
      <c r="G13" s="97"/>
      <c r="H13" s="97"/>
      <c r="I13" s="97" t="s">
        <v>902</v>
      </c>
      <c r="J13" s="97"/>
      <c r="K13" s="97"/>
      <c r="L13" s="97" t="s">
        <v>903</v>
      </c>
      <c r="M13" s="97"/>
      <c r="N13" s="97"/>
      <c r="O13" s="97" t="s">
        <v>200</v>
      </c>
      <c r="P13" s="97"/>
      <c r="Q13" s="97"/>
      <c r="R13" s="97" t="s">
        <v>202</v>
      </c>
      <c r="S13" s="97"/>
      <c r="T13" s="97"/>
      <c r="U13" s="97" t="s">
        <v>905</v>
      </c>
      <c r="V13" s="97"/>
      <c r="W13" s="97"/>
      <c r="X13" s="97" t="s">
        <v>906</v>
      </c>
      <c r="Y13" s="97"/>
      <c r="Z13" s="97"/>
      <c r="AA13" s="97" t="s">
        <v>907</v>
      </c>
      <c r="AB13" s="97"/>
      <c r="AC13" s="97"/>
      <c r="AD13" s="97" t="s">
        <v>909</v>
      </c>
      <c r="AE13" s="97"/>
      <c r="AF13" s="97"/>
      <c r="AG13" s="97" t="s">
        <v>911</v>
      </c>
      <c r="AH13" s="97"/>
      <c r="AI13" s="97"/>
      <c r="AJ13" s="97" t="s">
        <v>1317</v>
      </c>
      <c r="AK13" s="97"/>
      <c r="AL13" s="97"/>
      <c r="AM13" s="97" t="s">
        <v>916</v>
      </c>
      <c r="AN13" s="97"/>
      <c r="AO13" s="97"/>
      <c r="AP13" s="97" t="s">
        <v>917</v>
      </c>
      <c r="AQ13" s="97"/>
      <c r="AR13" s="97"/>
      <c r="AS13" s="97" t="s">
        <v>918</v>
      </c>
      <c r="AT13" s="97"/>
      <c r="AU13" s="97"/>
      <c r="AV13" s="97" t="s">
        <v>919</v>
      </c>
      <c r="AW13" s="97"/>
      <c r="AX13" s="97"/>
      <c r="AY13" s="97" t="s">
        <v>921</v>
      </c>
      <c r="AZ13" s="97"/>
      <c r="BA13" s="97"/>
      <c r="BB13" s="97" t="s">
        <v>922</v>
      </c>
      <c r="BC13" s="97"/>
      <c r="BD13" s="97"/>
      <c r="BE13" s="97" t="s">
        <v>923</v>
      </c>
      <c r="BF13" s="97"/>
      <c r="BG13" s="97"/>
      <c r="BH13" s="97" t="s">
        <v>924</v>
      </c>
      <c r="BI13" s="97"/>
      <c r="BJ13" s="97"/>
      <c r="BK13" s="97" t="s">
        <v>925</v>
      </c>
      <c r="BL13" s="97"/>
      <c r="BM13" s="97"/>
      <c r="BN13" s="97" t="s">
        <v>927</v>
      </c>
      <c r="BO13" s="97"/>
      <c r="BP13" s="97"/>
      <c r="BQ13" s="97" t="s">
        <v>928</v>
      </c>
      <c r="BR13" s="97"/>
      <c r="BS13" s="97"/>
      <c r="BT13" s="97" t="s">
        <v>930</v>
      </c>
      <c r="BU13" s="97"/>
      <c r="BV13" s="97"/>
      <c r="BW13" s="97" t="s">
        <v>932</v>
      </c>
      <c r="BX13" s="97"/>
      <c r="BY13" s="97"/>
      <c r="BZ13" s="97" t="s">
        <v>933</v>
      </c>
      <c r="CA13" s="97"/>
      <c r="CB13" s="97"/>
      <c r="CC13" s="97" t="s">
        <v>937</v>
      </c>
      <c r="CD13" s="97"/>
      <c r="CE13" s="97"/>
      <c r="CF13" s="97" t="s">
        <v>940</v>
      </c>
      <c r="CG13" s="97"/>
      <c r="CH13" s="97"/>
      <c r="CI13" s="97" t="s">
        <v>941</v>
      </c>
      <c r="CJ13" s="97"/>
      <c r="CK13" s="97"/>
      <c r="CL13" s="97" t="s">
        <v>942</v>
      </c>
      <c r="CM13" s="97"/>
      <c r="CN13" s="97"/>
      <c r="CO13" s="97" t="s">
        <v>943</v>
      </c>
      <c r="CP13" s="97"/>
      <c r="CQ13" s="97"/>
      <c r="CR13" s="97" t="s">
        <v>945</v>
      </c>
      <c r="CS13" s="97"/>
      <c r="CT13" s="97"/>
      <c r="CU13" s="97" t="s">
        <v>946</v>
      </c>
      <c r="CV13" s="97"/>
      <c r="CW13" s="97"/>
      <c r="CX13" s="97" t="s">
        <v>947</v>
      </c>
      <c r="CY13" s="97"/>
      <c r="CZ13" s="97"/>
      <c r="DA13" s="97" t="s">
        <v>948</v>
      </c>
      <c r="DB13" s="97"/>
      <c r="DC13" s="97"/>
      <c r="DD13" s="97" t="s">
        <v>949</v>
      </c>
      <c r="DE13" s="97"/>
      <c r="DF13" s="97"/>
      <c r="DG13" s="97" t="s">
        <v>950</v>
      </c>
      <c r="DH13" s="97"/>
      <c r="DI13" s="97"/>
      <c r="DJ13" s="97" t="s">
        <v>952</v>
      </c>
      <c r="DK13" s="97"/>
      <c r="DL13" s="97"/>
      <c r="DM13" s="97" t="s">
        <v>953</v>
      </c>
      <c r="DN13" s="97"/>
      <c r="DO13" s="97"/>
      <c r="DP13" s="97" t="s">
        <v>954</v>
      </c>
      <c r="DQ13" s="97"/>
      <c r="DR13" s="97"/>
    </row>
    <row r="14" spans="1:254" ht="83.25" customHeight="1" x14ac:dyDescent="0.25">
      <c r="A14" s="122"/>
      <c r="B14" s="122"/>
      <c r="C14" s="54" t="s">
        <v>898</v>
      </c>
      <c r="D14" s="54" t="s">
        <v>899</v>
      </c>
      <c r="E14" s="54" t="s">
        <v>900</v>
      </c>
      <c r="F14" s="54" t="s">
        <v>41</v>
      </c>
      <c r="G14" s="54" t="s">
        <v>102</v>
      </c>
      <c r="H14" s="54" t="s">
        <v>190</v>
      </c>
      <c r="I14" s="54" t="s">
        <v>193</v>
      </c>
      <c r="J14" s="54" t="s">
        <v>194</v>
      </c>
      <c r="K14" s="54" t="s">
        <v>195</v>
      </c>
      <c r="L14" s="54" t="s">
        <v>197</v>
      </c>
      <c r="M14" s="54" t="s">
        <v>198</v>
      </c>
      <c r="N14" s="54" t="s">
        <v>199</v>
      </c>
      <c r="O14" s="54" t="s">
        <v>201</v>
      </c>
      <c r="P14" s="54" t="s">
        <v>73</v>
      </c>
      <c r="Q14" s="54" t="s">
        <v>74</v>
      </c>
      <c r="R14" s="54" t="s">
        <v>83</v>
      </c>
      <c r="S14" s="54" t="s">
        <v>70</v>
      </c>
      <c r="T14" s="54" t="s">
        <v>904</v>
      </c>
      <c r="U14" s="54" t="s">
        <v>204</v>
      </c>
      <c r="V14" s="54" t="s">
        <v>70</v>
      </c>
      <c r="W14" s="54" t="s">
        <v>85</v>
      </c>
      <c r="X14" s="54" t="s">
        <v>68</v>
      </c>
      <c r="Y14" s="54" t="s">
        <v>211</v>
      </c>
      <c r="Z14" s="54" t="s">
        <v>212</v>
      </c>
      <c r="AA14" s="54" t="s">
        <v>133</v>
      </c>
      <c r="AB14" s="54" t="s">
        <v>908</v>
      </c>
      <c r="AC14" s="54" t="s">
        <v>904</v>
      </c>
      <c r="AD14" s="54" t="s">
        <v>216</v>
      </c>
      <c r="AE14" s="54" t="s">
        <v>425</v>
      </c>
      <c r="AF14" s="54" t="s">
        <v>910</v>
      </c>
      <c r="AG14" s="54" t="s">
        <v>912</v>
      </c>
      <c r="AH14" s="54" t="s">
        <v>913</v>
      </c>
      <c r="AI14" s="54" t="s">
        <v>914</v>
      </c>
      <c r="AJ14" s="54" t="s">
        <v>214</v>
      </c>
      <c r="AK14" s="54" t="s">
        <v>915</v>
      </c>
      <c r="AL14" s="54" t="s">
        <v>64</v>
      </c>
      <c r="AM14" s="54" t="s">
        <v>213</v>
      </c>
      <c r="AN14" s="54" t="s">
        <v>102</v>
      </c>
      <c r="AO14" s="54" t="s">
        <v>217</v>
      </c>
      <c r="AP14" s="54" t="s">
        <v>221</v>
      </c>
      <c r="AQ14" s="54" t="s">
        <v>222</v>
      </c>
      <c r="AR14" s="54" t="s">
        <v>100</v>
      </c>
      <c r="AS14" s="54" t="s">
        <v>218</v>
      </c>
      <c r="AT14" s="54" t="s">
        <v>219</v>
      </c>
      <c r="AU14" s="54" t="s">
        <v>220</v>
      </c>
      <c r="AV14" s="54" t="s">
        <v>224</v>
      </c>
      <c r="AW14" s="54" t="s">
        <v>920</v>
      </c>
      <c r="AX14" s="54" t="s">
        <v>225</v>
      </c>
      <c r="AY14" s="54" t="s">
        <v>226</v>
      </c>
      <c r="AZ14" s="54" t="s">
        <v>227</v>
      </c>
      <c r="BA14" s="54" t="s">
        <v>228</v>
      </c>
      <c r="BB14" s="54" t="s">
        <v>229</v>
      </c>
      <c r="BC14" s="54" t="s">
        <v>70</v>
      </c>
      <c r="BD14" s="54" t="s">
        <v>230</v>
      </c>
      <c r="BE14" s="54" t="s">
        <v>231</v>
      </c>
      <c r="BF14" s="54" t="s">
        <v>840</v>
      </c>
      <c r="BG14" s="54" t="s">
        <v>232</v>
      </c>
      <c r="BH14" s="54" t="s">
        <v>16</v>
      </c>
      <c r="BI14" s="54" t="s">
        <v>234</v>
      </c>
      <c r="BJ14" s="54" t="s">
        <v>145</v>
      </c>
      <c r="BK14" s="54" t="s">
        <v>235</v>
      </c>
      <c r="BL14" s="54" t="s">
        <v>926</v>
      </c>
      <c r="BM14" s="54" t="s">
        <v>236</v>
      </c>
      <c r="BN14" s="54" t="s">
        <v>96</v>
      </c>
      <c r="BO14" s="54" t="s">
        <v>17</v>
      </c>
      <c r="BP14" s="54" t="s">
        <v>18</v>
      </c>
      <c r="BQ14" s="54" t="s">
        <v>929</v>
      </c>
      <c r="BR14" s="54" t="s">
        <v>840</v>
      </c>
      <c r="BS14" s="54" t="s">
        <v>217</v>
      </c>
      <c r="BT14" s="54" t="s">
        <v>931</v>
      </c>
      <c r="BU14" s="54" t="s">
        <v>237</v>
      </c>
      <c r="BV14" s="54" t="s">
        <v>238</v>
      </c>
      <c r="BW14" s="54" t="s">
        <v>146</v>
      </c>
      <c r="BX14" s="54" t="s">
        <v>233</v>
      </c>
      <c r="BY14" s="54" t="s">
        <v>207</v>
      </c>
      <c r="BZ14" s="54" t="s">
        <v>934</v>
      </c>
      <c r="CA14" s="54" t="s">
        <v>935</v>
      </c>
      <c r="CB14" s="54" t="s">
        <v>936</v>
      </c>
      <c r="CC14" s="54" t="s">
        <v>938</v>
      </c>
      <c r="CD14" s="54" t="s">
        <v>939</v>
      </c>
      <c r="CE14" s="54" t="s">
        <v>239</v>
      </c>
      <c r="CF14" s="54" t="s">
        <v>240</v>
      </c>
      <c r="CG14" s="54" t="s">
        <v>241</v>
      </c>
      <c r="CH14" s="54" t="s">
        <v>95</v>
      </c>
      <c r="CI14" s="54" t="s">
        <v>244</v>
      </c>
      <c r="CJ14" s="54" t="s">
        <v>245</v>
      </c>
      <c r="CK14" s="54" t="s">
        <v>124</v>
      </c>
      <c r="CL14" s="54" t="s">
        <v>246</v>
      </c>
      <c r="CM14" s="54" t="s">
        <v>247</v>
      </c>
      <c r="CN14" s="54" t="s">
        <v>248</v>
      </c>
      <c r="CO14" s="54" t="s">
        <v>249</v>
      </c>
      <c r="CP14" s="54" t="s">
        <v>250</v>
      </c>
      <c r="CQ14" s="54" t="s">
        <v>944</v>
      </c>
      <c r="CR14" s="54" t="s">
        <v>251</v>
      </c>
      <c r="CS14" s="54" t="s">
        <v>252</v>
      </c>
      <c r="CT14" s="54" t="s">
        <v>253</v>
      </c>
      <c r="CU14" s="54" t="s">
        <v>256</v>
      </c>
      <c r="CV14" s="54" t="s">
        <v>257</v>
      </c>
      <c r="CW14" s="54" t="s">
        <v>258</v>
      </c>
      <c r="CX14" s="54" t="s">
        <v>260</v>
      </c>
      <c r="CY14" s="54" t="s">
        <v>261</v>
      </c>
      <c r="CZ14" s="54" t="s">
        <v>262</v>
      </c>
      <c r="DA14" s="54" t="s">
        <v>263</v>
      </c>
      <c r="DB14" s="54" t="s">
        <v>63</v>
      </c>
      <c r="DC14" s="54" t="s">
        <v>264</v>
      </c>
      <c r="DD14" s="54" t="s">
        <v>259</v>
      </c>
      <c r="DE14" s="54" t="s">
        <v>223</v>
      </c>
      <c r="DF14" s="54" t="s">
        <v>103</v>
      </c>
      <c r="DG14" s="54" t="s">
        <v>951</v>
      </c>
      <c r="DH14" s="54" t="s">
        <v>1318</v>
      </c>
      <c r="DI14" s="54" t="s">
        <v>1319</v>
      </c>
      <c r="DJ14" s="54" t="s">
        <v>265</v>
      </c>
      <c r="DK14" s="54" t="s">
        <v>266</v>
      </c>
      <c r="DL14" s="54" t="s">
        <v>267</v>
      </c>
      <c r="DM14" s="54" t="s">
        <v>268</v>
      </c>
      <c r="DN14" s="54" t="s">
        <v>269</v>
      </c>
      <c r="DO14" s="54" t="s">
        <v>270</v>
      </c>
      <c r="DP14" s="54" t="s">
        <v>273</v>
      </c>
      <c r="DQ14" s="54" t="s">
        <v>274</v>
      </c>
      <c r="DR14" s="54" t="s">
        <v>149</v>
      </c>
    </row>
    <row r="15" spans="1:254" ht="15.75" x14ac:dyDescent="0.25">
      <c r="A15" s="20">
        <v>1</v>
      </c>
      <c r="B15" s="13" t="s">
        <v>1393</v>
      </c>
      <c r="C15" s="5">
        <v>1</v>
      </c>
      <c r="D15" s="5"/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5">
        <v>1</v>
      </c>
      <c r="CA15" s="5"/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1394</v>
      </c>
      <c r="C16" s="9"/>
      <c r="D16" s="9">
        <v>1</v>
      </c>
      <c r="E16" s="9"/>
      <c r="F16" s="91">
        <v>1</v>
      </c>
      <c r="G16" s="91"/>
      <c r="H16" s="91"/>
      <c r="I16" s="91">
        <v>1</v>
      </c>
      <c r="J16" s="91"/>
      <c r="K16" s="91"/>
      <c r="L16" s="9">
        <v>1</v>
      </c>
      <c r="M16" s="9"/>
      <c r="N16" s="9"/>
      <c r="O16" s="91"/>
      <c r="P16" s="91">
        <v>1</v>
      </c>
      <c r="Q16" s="91"/>
      <c r="R16" s="91"/>
      <c r="S16" s="91">
        <v>1</v>
      </c>
      <c r="T16" s="91"/>
      <c r="U16" s="91"/>
      <c r="V16" s="91">
        <v>1</v>
      </c>
      <c r="W16" s="91"/>
      <c r="X16" s="91"/>
      <c r="Y16" s="91">
        <v>1</v>
      </c>
      <c r="Z16" s="91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>
        <v>1</v>
      </c>
      <c r="AT16" s="9"/>
      <c r="AU16" s="9"/>
      <c r="AV16" s="9"/>
      <c r="AW16" s="9">
        <v>1</v>
      </c>
      <c r="AX16" s="9"/>
      <c r="AY16" s="94"/>
      <c r="AZ16" s="94">
        <v>1</v>
      </c>
      <c r="BA16" s="94"/>
      <c r="BB16" s="94">
        <v>1</v>
      </c>
      <c r="BC16" s="94"/>
      <c r="BD16" s="94"/>
      <c r="BE16" s="94">
        <v>1</v>
      </c>
      <c r="BF16" s="94"/>
      <c r="BG16" s="94"/>
      <c r="BH16" s="94">
        <v>1</v>
      </c>
      <c r="BI16" s="94"/>
      <c r="BJ16" s="9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94"/>
      <c r="CA16" s="94">
        <v>1</v>
      </c>
      <c r="CB16" s="94"/>
      <c r="CC16" s="94">
        <v>1</v>
      </c>
      <c r="CD16" s="94"/>
      <c r="CE16" s="94"/>
      <c r="CF16" s="94">
        <v>1</v>
      </c>
      <c r="CG16" s="94"/>
      <c r="CH16" s="94"/>
      <c r="CI16" s="94">
        <v>1</v>
      </c>
      <c r="CJ16" s="94"/>
      <c r="CK16" s="94"/>
      <c r="CL16" s="94">
        <v>1</v>
      </c>
      <c r="CM16" s="94"/>
      <c r="CN16" s="94"/>
      <c r="CO16" s="94">
        <v>1</v>
      </c>
      <c r="CP16" s="94"/>
      <c r="CQ16" s="94"/>
      <c r="CR16" s="94">
        <v>1</v>
      </c>
      <c r="CS16" s="94"/>
      <c r="CT16" s="9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1395</v>
      </c>
      <c r="C17" s="9">
        <v>1</v>
      </c>
      <c r="D17" s="9"/>
      <c r="E17" s="9"/>
      <c r="F17" s="91">
        <v>1</v>
      </c>
      <c r="G17" s="91"/>
      <c r="H17" s="91"/>
      <c r="I17" s="91">
        <v>1</v>
      </c>
      <c r="J17" s="91"/>
      <c r="K17" s="91"/>
      <c r="L17" s="9"/>
      <c r="M17" s="9">
        <v>1</v>
      </c>
      <c r="N17" s="9"/>
      <c r="O17" s="91"/>
      <c r="P17" s="91"/>
      <c r="Q17" s="91">
        <v>1</v>
      </c>
      <c r="R17" s="91"/>
      <c r="S17" s="91"/>
      <c r="T17" s="91">
        <v>1</v>
      </c>
      <c r="U17" s="91"/>
      <c r="V17" s="91"/>
      <c r="W17" s="91">
        <v>1</v>
      </c>
      <c r="X17" s="91"/>
      <c r="Y17" s="91"/>
      <c r="Z17" s="91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>
        <v>1</v>
      </c>
      <c r="AR17" s="9"/>
      <c r="AS17" s="9"/>
      <c r="AT17" s="9"/>
      <c r="AU17" s="9">
        <v>1</v>
      </c>
      <c r="AV17" s="9"/>
      <c r="AW17" s="9"/>
      <c r="AX17" s="9">
        <v>1</v>
      </c>
      <c r="AY17" s="94">
        <v>1</v>
      </c>
      <c r="AZ17" s="94"/>
      <c r="BA17" s="94"/>
      <c r="BB17" s="94">
        <v>1</v>
      </c>
      <c r="BC17" s="94"/>
      <c r="BD17" s="94"/>
      <c r="BE17" s="94">
        <v>1</v>
      </c>
      <c r="BF17" s="94"/>
      <c r="BG17" s="94"/>
      <c r="BH17" s="94"/>
      <c r="BI17" s="94">
        <v>1</v>
      </c>
      <c r="BJ17" s="9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94"/>
      <c r="CA17" s="94"/>
      <c r="CB17" s="94">
        <v>1</v>
      </c>
      <c r="CC17" s="94"/>
      <c r="CD17" s="94"/>
      <c r="CE17" s="94">
        <v>1</v>
      </c>
      <c r="CF17" s="94"/>
      <c r="CG17" s="94"/>
      <c r="CH17" s="94">
        <v>1</v>
      </c>
      <c r="CI17" s="94"/>
      <c r="CJ17" s="94"/>
      <c r="CK17" s="94">
        <v>1</v>
      </c>
      <c r="CL17" s="94"/>
      <c r="CM17" s="94"/>
      <c r="CN17" s="94">
        <v>1</v>
      </c>
      <c r="CO17" s="94"/>
      <c r="CP17" s="94"/>
      <c r="CQ17" s="94">
        <v>1</v>
      </c>
      <c r="CR17" s="94"/>
      <c r="CS17" s="94">
        <v>1</v>
      </c>
      <c r="CT17" s="9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1396</v>
      </c>
      <c r="C18" s="9">
        <v>1</v>
      </c>
      <c r="D18" s="9"/>
      <c r="E18" s="9"/>
      <c r="F18" s="91"/>
      <c r="G18" s="91">
        <v>1</v>
      </c>
      <c r="H18" s="91"/>
      <c r="I18" s="91"/>
      <c r="J18" s="91"/>
      <c r="K18" s="91">
        <v>1</v>
      </c>
      <c r="L18" s="9">
        <v>1</v>
      </c>
      <c r="M18" s="9"/>
      <c r="N18" s="9"/>
      <c r="O18" s="91">
        <v>1</v>
      </c>
      <c r="P18" s="91"/>
      <c r="Q18" s="91"/>
      <c r="R18" s="91"/>
      <c r="S18" s="91">
        <v>1</v>
      </c>
      <c r="T18" s="91"/>
      <c r="U18" s="91">
        <v>1</v>
      </c>
      <c r="V18" s="91"/>
      <c r="W18" s="91"/>
      <c r="X18" s="91">
        <v>1</v>
      </c>
      <c r="Y18" s="91"/>
      <c r="Z18" s="91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4">
        <v>1</v>
      </c>
      <c r="AZ18" s="94"/>
      <c r="BA18" s="94"/>
      <c r="BB18" s="94"/>
      <c r="BC18" s="94">
        <v>1</v>
      </c>
      <c r="BD18" s="94"/>
      <c r="BE18" s="94"/>
      <c r="BF18" s="94"/>
      <c r="BG18" s="94">
        <v>1</v>
      </c>
      <c r="BH18" s="94">
        <v>1</v>
      </c>
      <c r="BI18" s="94"/>
      <c r="BJ18" s="9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94">
        <v>1</v>
      </c>
      <c r="CA18" s="94"/>
      <c r="CB18" s="94"/>
      <c r="CC18" s="94">
        <v>1</v>
      </c>
      <c r="CD18" s="94"/>
      <c r="CE18" s="94"/>
      <c r="CF18" s="94"/>
      <c r="CG18" s="94">
        <v>1</v>
      </c>
      <c r="CH18" s="94"/>
      <c r="CI18" s="94">
        <v>1</v>
      </c>
      <c r="CJ18" s="94"/>
      <c r="CK18" s="94"/>
      <c r="CL18" s="94"/>
      <c r="CM18" s="94">
        <v>1</v>
      </c>
      <c r="CN18" s="94"/>
      <c r="CO18" s="94"/>
      <c r="CP18" s="94">
        <v>1</v>
      </c>
      <c r="CQ18" s="94"/>
      <c r="CR18" s="94">
        <v>1</v>
      </c>
      <c r="CS18" s="94"/>
      <c r="CT18" s="9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1397</v>
      </c>
      <c r="C19" s="9">
        <v>1</v>
      </c>
      <c r="D19" s="9"/>
      <c r="E19" s="9"/>
      <c r="F19" s="91">
        <v>1</v>
      </c>
      <c r="G19" s="91"/>
      <c r="H19" s="91"/>
      <c r="I19" s="91">
        <v>1</v>
      </c>
      <c r="J19" s="91"/>
      <c r="K19" s="91"/>
      <c r="L19" s="9">
        <v>1</v>
      </c>
      <c r="M19" s="9"/>
      <c r="N19" s="9"/>
      <c r="O19" s="91">
        <v>1</v>
      </c>
      <c r="P19" s="91"/>
      <c r="Q19" s="91"/>
      <c r="R19" s="91">
        <v>1</v>
      </c>
      <c r="S19" s="91"/>
      <c r="T19" s="91"/>
      <c r="U19" s="91">
        <v>1</v>
      </c>
      <c r="V19" s="91"/>
      <c r="W19" s="91"/>
      <c r="X19" s="91"/>
      <c r="Y19" s="91">
        <v>1</v>
      </c>
      <c r="Z19" s="91"/>
      <c r="AA19" s="9">
        <v>1</v>
      </c>
      <c r="AB19" s="9"/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4">
        <v>1</v>
      </c>
      <c r="AZ19" s="94"/>
      <c r="BA19" s="94"/>
      <c r="BB19" s="94">
        <v>1</v>
      </c>
      <c r="BC19" s="94"/>
      <c r="BD19" s="94"/>
      <c r="BE19" s="94">
        <v>1</v>
      </c>
      <c r="BF19" s="94"/>
      <c r="BG19" s="94"/>
      <c r="BH19" s="94">
        <v>1</v>
      </c>
      <c r="BI19" s="94"/>
      <c r="BJ19" s="9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94">
        <v>1</v>
      </c>
      <c r="CA19" s="94"/>
      <c r="CB19" s="94"/>
      <c r="CC19" s="94">
        <v>1</v>
      </c>
      <c r="CD19" s="94"/>
      <c r="CE19" s="94"/>
      <c r="CF19" s="94">
        <v>1</v>
      </c>
      <c r="CG19" s="94"/>
      <c r="CH19" s="94"/>
      <c r="CI19" s="94">
        <v>1</v>
      </c>
      <c r="CJ19" s="94"/>
      <c r="CK19" s="94"/>
      <c r="CL19" s="94">
        <v>1</v>
      </c>
      <c r="CM19" s="94"/>
      <c r="CN19" s="94"/>
      <c r="CO19" s="94">
        <v>1</v>
      </c>
      <c r="CP19" s="94"/>
      <c r="CQ19" s="94"/>
      <c r="CR19" s="94">
        <v>1</v>
      </c>
      <c r="CS19" s="94"/>
      <c r="CT19" s="9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1398</v>
      </c>
      <c r="C20" s="9"/>
      <c r="D20" s="9">
        <v>1</v>
      </c>
      <c r="E20" s="9"/>
      <c r="F20" s="91">
        <v>1</v>
      </c>
      <c r="G20" s="91"/>
      <c r="H20" s="91"/>
      <c r="I20" s="91">
        <v>1</v>
      </c>
      <c r="J20" s="91"/>
      <c r="K20" s="91"/>
      <c r="L20" s="9"/>
      <c r="M20" s="9"/>
      <c r="N20" s="9">
        <v>1</v>
      </c>
      <c r="O20" s="91"/>
      <c r="P20" s="91">
        <v>1</v>
      </c>
      <c r="Q20" s="91"/>
      <c r="R20" s="91">
        <v>1</v>
      </c>
      <c r="S20" s="91"/>
      <c r="T20" s="91"/>
      <c r="U20" s="91"/>
      <c r="V20" s="91">
        <v>1</v>
      </c>
      <c r="W20" s="91"/>
      <c r="X20" s="91">
        <v>1</v>
      </c>
      <c r="Y20" s="91"/>
      <c r="Z20" s="91"/>
      <c r="AA20" s="9"/>
      <c r="AB20" s="9">
        <v>1</v>
      </c>
      <c r="AC20" s="9"/>
      <c r="AD20" s="9"/>
      <c r="AE20" s="9">
        <v>1</v>
      </c>
      <c r="AF20" s="9"/>
      <c r="AG20" s="9">
        <v>1</v>
      </c>
      <c r="AH20" s="9"/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4"/>
      <c r="AZ20" s="94">
        <v>1</v>
      </c>
      <c r="BA20" s="94"/>
      <c r="BB20" s="94">
        <v>1</v>
      </c>
      <c r="BC20" s="94"/>
      <c r="BD20" s="94"/>
      <c r="BE20" s="94">
        <v>1</v>
      </c>
      <c r="BF20" s="94"/>
      <c r="BG20" s="94"/>
      <c r="BH20" s="94"/>
      <c r="BI20" s="94"/>
      <c r="BJ20" s="94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94">
        <v>1</v>
      </c>
      <c r="CA20" s="94"/>
      <c r="CB20" s="94"/>
      <c r="CC20" s="94">
        <v>1</v>
      </c>
      <c r="CD20" s="94"/>
      <c r="CE20" s="94"/>
      <c r="CF20" s="94">
        <v>1</v>
      </c>
      <c r="CG20" s="94"/>
      <c r="CH20" s="94"/>
      <c r="CI20" s="94"/>
      <c r="CJ20" s="94">
        <v>1</v>
      </c>
      <c r="CK20" s="94"/>
      <c r="CL20" s="94">
        <v>1</v>
      </c>
      <c r="CM20" s="94"/>
      <c r="CN20" s="94"/>
      <c r="CO20" s="94">
        <v>1</v>
      </c>
      <c r="CP20" s="94"/>
      <c r="CQ20" s="94"/>
      <c r="CR20" s="94"/>
      <c r="CS20" s="94"/>
      <c r="CT20" s="9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1399</v>
      </c>
      <c r="C21" s="9"/>
      <c r="D21" s="9"/>
      <c r="E21" s="9">
        <v>1</v>
      </c>
      <c r="F21" s="91"/>
      <c r="G21" s="91"/>
      <c r="H21" s="91">
        <v>1</v>
      </c>
      <c r="I21" s="91"/>
      <c r="J21" s="91">
        <v>1</v>
      </c>
      <c r="K21" s="91"/>
      <c r="L21" s="9">
        <v>1</v>
      </c>
      <c r="M21" s="9"/>
      <c r="N21" s="9"/>
      <c r="O21" s="91"/>
      <c r="P21" s="91">
        <v>1</v>
      </c>
      <c r="Q21" s="91"/>
      <c r="R21" s="91"/>
      <c r="S21" s="91">
        <v>1</v>
      </c>
      <c r="T21" s="91"/>
      <c r="U21" s="91"/>
      <c r="V21" s="91">
        <v>1</v>
      </c>
      <c r="W21" s="91"/>
      <c r="X21" s="91"/>
      <c r="Y21" s="91">
        <v>1</v>
      </c>
      <c r="Z21" s="91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4"/>
      <c r="AZ21" s="94"/>
      <c r="BA21" s="94">
        <v>1</v>
      </c>
      <c r="BB21" s="94"/>
      <c r="BC21" s="94"/>
      <c r="BD21" s="94">
        <v>1</v>
      </c>
      <c r="BE21" s="94"/>
      <c r="BF21" s="94">
        <v>1</v>
      </c>
      <c r="BG21" s="94"/>
      <c r="BH21" s="94">
        <v>1</v>
      </c>
      <c r="BI21" s="94"/>
      <c r="BJ21" s="9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94"/>
      <c r="CA21" s="94">
        <v>1</v>
      </c>
      <c r="CB21" s="94"/>
      <c r="CC21" s="94"/>
      <c r="CD21" s="94">
        <v>1</v>
      </c>
      <c r="CE21" s="94"/>
      <c r="CF21" s="94">
        <v>1</v>
      </c>
      <c r="CG21" s="94"/>
      <c r="CH21" s="94"/>
      <c r="CI21" s="94">
        <v>1</v>
      </c>
      <c r="CJ21" s="94"/>
      <c r="CK21" s="94"/>
      <c r="CL21" s="94"/>
      <c r="CM21" s="94">
        <v>1</v>
      </c>
      <c r="CN21" s="94"/>
      <c r="CO21" s="94">
        <v>1</v>
      </c>
      <c r="CP21" s="94"/>
      <c r="CQ21" s="94"/>
      <c r="CR21" s="94">
        <v>1</v>
      </c>
      <c r="CS21" s="94"/>
      <c r="CT21" s="9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9" t="s">
        <v>1400</v>
      </c>
      <c r="C22" s="3"/>
      <c r="D22" s="3">
        <v>1</v>
      </c>
      <c r="E22" s="3"/>
      <c r="F22" s="90"/>
      <c r="G22" s="90">
        <v>1</v>
      </c>
      <c r="H22" s="90"/>
      <c r="I22" s="90"/>
      <c r="J22" s="90">
        <v>1</v>
      </c>
      <c r="K22" s="90"/>
      <c r="L22" s="3"/>
      <c r="M22" s="3">
        <v>1</v>
      </c>
      <c r="N22" s="3"/>
      <c r="O22" s="90"/>
      <c r="P22" s="90">
        <v>1</v>
      </c>
      <c r="Q22" s="90"/>
      <c r="R22" s="90"/>
      <c r="S22" s="90">
        <v>1</v>
      </c>
      <c r="T22" s="90"/>
      <c r="U22" s="90"/>
      <c r="V22" s="90">
        <v>1</v>
      </c>
      <c r="W22" s="90"/>
      <c r="X22" s="90"/>
      <c r="Y22" s="90">
        <v>1</v>
      </c>
      <c r="Z22" s="90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95"/>
      <c r="AZ22" s="95">
        <v>1</v>
      </c>
      <c r="BA22" s="95"/>
      <c r="BB22" s="95"/>
      <c r="BC22" s="95">
        <v>1</v>
      </c>
      <c r="BD22" s="95"/>
      <c r="BE22" s="95"/>
      <c r="BF22" s="95">
        <v>1</v>
      </c>
      <c r="BG22" s="95"/>
      <c r="BH22" s="95"/>
      <c r="BI22" s="95">
        <v>1</v>
      </c>
      <c r="BJ22" s="95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95"/>
      <c r="CA22" s="95">
        <v>1</v>
      </c>
      <c r="CB22" s="95"/>
      <c r="CC22" s="95"/>
      <c r="CD22" s="95">
        <v>1</v>
      </c>
      <c r="CE22" s="95"/>
      <c r="CF22" s="95"/>
      <c r="CG22" s="95">
        <v>1</v>
      </c>
      <c r="CH22" s="95"/>
      <c r="CI22" s="95"/>
      <c r="CJ22" s="95">
        <v>1</v>
      </c>
      <c r="CK22" s="95"/>
      <c r="CL22" s="95"/>
      <c r="CM22" s="95">
        <v>1</v>
      </c>
      <c r="CN22" s="95"/>
      <c r="CO22" s="95"/>
      <c r="CP22" s="95">
        <v>1</v>
      </c>
      <c r="CQ22" s="95"/>
      <c r="CR22" s="95"/>
      <c r="CS22" s="95">
        <v>1</v>
      </c>
      <c r="CT22" s="95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118" t="s">
        <v>276</v>
      </c>
      <c r="B23" s="119"/>
      <c r="C23" s="3">
        <f t="shared" ref="C23:AH23" si="0">SUM(C15:C22)</f>
        <v>4</v>
      </c>
      <c r="D23" s="3">
        <f t="shared" si="0"/>
        <v>3</v>
      </c>
      <c r="E23" s="3">
        <f t="shared" si="0"/>
        <v>1</v>
      </c>
      <c r="F23" s="3">
        <f t="shared" si="0"/>
        <v>4</v>
      </c>
      <c r="G23" s="3">
        <f t="shared" si="0"/>
        <v>3</v>
      </c>
      <c r="H23" s="3">
        <f t="shared" si="0"/>
        <v>1</v>
      </c>
      <c r="I23" s="3">
        <f t="shared" si="0"/>
        <v>4</v>
      </c>
      <c r="J23" s="3">
        <f t="shared" si="0"/>
        <v>3</v>
      </c>
      <c r="K23" s="3">
        <f t="shared" si="0"/>
        <v>1</v>
      </c>
      <c r="L23" s="3">
        <f t="shared" si="0"/>
        <v>4</v>
      </c>
      <c r="M23" s="3">
        <f t="shared" si="0"/>
        <v>3</v>
      </c>
      <c r="N23" s="3">
        <f t="shared" si="0"/>
        <v>1</v>
      </c>
      <c r="O23" s="3">
        <f t="shared" si="0"/>
        <v>3</v>
      </c>
      <c r="P23" s="3">
        <f t="shared" si="0"/>
        <v>4</v>
      </c>
      <c r="Q23" s="3">
        <f t="shared" si="0"/>
        <v>1</v>
      </c>
      <c r="R23" s="3">
        <f t="shared" si="0"/>
        <v>3</v>
      </c>
      <c r="S23" s="3">
        <f t="shared" si="0"/>
        <v>4</v>
      </c>
      <c r="T23" s="3">
        <f t="shared" si="0"/>
        <v>1</v>
      </c>
      <c r="U23" s="3">
        <f t="shared" si="0"/>
        <v>3</v>
      </c>
      <c r="V23" s="3">
        <f t="shared" si="0"/>
        <v>4</v>
      </c>
      <c r="W23" s="3">
        <f t="shared" si="0"/>
        <v>1</v>
      </c>
      <c r="X23" s="3">
        <f t="shared" si="0"/>
        <v>3</v>
      </c>
      <c r="Y23" s="3">
        <f t="shared" si="0"/>
        <v>4</v>
      </c>
      <c r="Z23" s="3">
        <f t="shared" si="0"/>
        <v>1</v>
      </c>
      <c r="AA23" s="3">
        <f t="shared" si="0"/>
        <v>2</v>
      </c>
      <c r="AB23" s="3">
        <f t="shared" si="0"/>
        <v>5</v>
      </c>
      <c r="AC23" s="3">
        <f t="shared" si="0"/>
        <v>1</v>
      </c>
      <c r="AD23" s="3">
        <f t="shared" si="0"/>
        <v>2</v>
      </c>
      <c r="AE23" s="3">
        <f t="shared" si="0"/>
        <v>5</v>
      </c>
      <c r="AF23" s="3">
        <f t="shared" si="0"/>
        <v>1</v>
      </c>
      <c r="AG23" s="3">
        <f t="shared" si="0"/>
        <v>2</v>
      </c>
      <c r="AH23" s="3">
        <f t="shared" si="0"/>
        <v>5</v>
      </c>
      <c r="AI23" s="3">
        <f t="shared" ref="AI23:BN23" si="1">SUM(AI15:AI22)</f>
        <v>1</v>
      </c>
      <c r="AJ23" s="3">
        <f t="shared" si="1"/>
        <v>2</v>
      </c>
      <c r="AK23" s="3">
        <f t="shared" si="1"/>
        <v>5</v>
      </c>
      <c r="AL23" s="3">
        <f t="shared" si="1"/>
        <v>1</v>
      </c>
      <c r="AM23" s="3">
        <f t="shared" si="1"/>
        <v>3</v>
      </c>
      <c r="AN23" s="3">
        <f t="shared" si="1"/>
        <v>4</v>
      </c>
      <c r="AO23" s="3">
        <f t="shared" si="1"/>
        <v>1</v>
      </c>
      <c r="AP23" s="3">
        <f t="shared" si="1"/>
        <v>3</v>
      </c>
      <c r="AQ23" s="3">
        <f t="shared" si="1"/>
        <v>5</v>
      </c>
      <c r="AR23" s="3">
        <f t="shared" si="1"/>
        <v>0</v>
      </c>
      <c r="AS23" s="3">
        <f t="shared" si="1"/>
        <v>3</v>
      </c>
      <c r="AT23" s="3">
        <f t="shared" si="1"/>
        <v>4</v>
      </c>
      <c r="AU23" s="3">
        <f t="shared" si="1"/>
        <v>1</v>
      </c>
      <c r="AV23" s="3">
        <f t="shared" si="1"/>
        <v>3</v>
      </c>
      <c r="AW23" s="3">
        <f t="shared" si="1"/>
        <v>4</v>
      </c>
      <c r="AX23" s="3">
        <f t="shared" si="1"/>
        <v>1</v>
      </c>
      <c r="AY23" s="3">
        <f t="shared" si="1"/>
        <v>4</v>
      </c>
      <c r="AZ23" s="3">
        <f t="shared" si="1"/>
        <v>3</v>
      </c>
      <c r="BA23" s="3">
        <f t="shared" si="1"/>
        <v>1</v>
      </c>
      <c r="BB23" s="3">
        <f t="shared" si="1"/>
        <v>4</v>
      </c>
      <c r="BC23" s="3">
        <f t="shared" si="1"/>
        <v>3</v>
      </c>
      <c r="BD23" s="3">
        <f t="shared" si="1"/>
        <v>1</v>
      </c>
      <c r="BE23" s="3">
        <f t="shared" si="1"/>
        <v>4</v>
      </c>
      <c r="BF23" s="3">
        <f t="shared" si="1"/>
        <v>3</v>
      </c>
      <c r="BG23" s="3">
        <f t="shared" si="1"/>
        <v>1</v>
      </c>
      <c r="BH23" s="3">
        <f t="shared" si="1"/>
        <v>4</v>
      </c>
      <c r="BI23" s="3">
        <f t="shared" si="1"/>
        <v>3</v>
      </c>
      <c r="BJ23" s="3">
        <f t="shared" si="1"/>
        <v>1</v>
      </c>
      <c r="BK23" s="3">
        <f t="shared" si="1"/>
        <v>5</v>
      </c>
      <c r="BL23" s="3">
        <f t="shared" si="1"/>
        <v>2</v>
      </c>
      <c r="BM23" s="3">
        <f t="shared" si="1"/>
        <v>1</v>
      </c>
      <c r="BN23" s="3">
        <f t="shared" si="1"/>
        <v>5</v>
      </c>
      <c r="BO23" s="3">
        <f t="shared" ref="BO23:CT23" si="2">SUM(BO15:BO22)</f>
        <v>2</v>
      </c>
      <c r="BP23" s="3">
        <f t="shared" si="2"/>
        <v>1</v>
      </c>
      <c r="BQ23" s="3">
        <f t="shared" si="2"/>
        <v>5</v>
      </c>
      <c r="BR23" s="3">
        <f t="shared" si="2"/>
        <v>2</v>
      </c>
      <c r="BS23" s="3">
        <f t="shared" si="2"/>
        <v>1</v>
      </c>
      <c r="BT23" s="3">
        <f t="shared" si="2"/>
        <v>5</v>
      </c>
      <c r="BU23" s="3">
        <f t="shared" si="2"/>
        <v>3</v>
      </c>
      <c r="BV23" s="3">
        <f t="shared" si="2"/>
        <v>0</v>
      </c>
      <c r="BW23" s="3">
        <f t="shared" si="2"/>
        <v>4</v>
      </c>
      <c r="BX23" s="3">
        <f t="shared" si="2"/>
        <v>3</v>
      </c>
      <c r="BY23" s="3">
        <f t="shared" si="2"/>
        <v>1</v>
      </c>
      <c r="BZ23" s="3">
        <f t="shared" si="2"/>
        <v>4</v>
      </c>
      <c r="CA23" s="3">
        <f t="shared" si="2"/>
        <v>3</v>
      </c>
      <c r="CB23" s="3">
        <f t="shared" si="2"/>
        <v>1</v>
      </c>
      <c r="CC23" s="3">
        <f t="shared" si="2"/>
        <v>4</v>
      </c>
      <c r="CD23" s="3">
        <f t="shared" si="2"/>
        <v>3</v>
      </c>
      <c r="CE23" s="3">
        <f t="shared" si="2"/>
        <v>1</v>
      </c>
      <c r="CF23" s="3">
        <f t="shared" si="2"/>
        <v>4</v>
      </c>
      <c r="CG23" s="3">
        <f t="shared" si="2"/>
        <v>3</v>
      </c>
      <c r="CH23" s="3">
        <f t="shared" si="2"/>
        <v>1</v>
      </c>
      <c r="CI23" s="3">
        <f t="shared" si="2"/>
        <v>4</v>
      </c>
      <c r="CJ23" s="3">
        <f t="shared" si="2"/>
        <v>3</v>
      </c>
      <c r="CK23" s="3">
        <f t="shared" si="2"/>
        <v>1</v>
      </c>
      <c r="CL23" s="3">
        <f t="shared" si="2"/>
        <v>3</v>
      </c>
      <c r="CM23" s="3">
        <f t="shared" si="2"/>
        <v>4</v>
      </c>
      <c r="CN23" s="3">
        <f t="shared" si="2"/>
        <v>1</v>
      </c>
      <c r="CO23" s="3">
        <f t="shared" si="2"/>
        <v>4</v>
      </c>
      <c r="CP23" s="3">
        <f t="shared" si="2"/>
        <v>3</v>
      </c>
      <c r="CQ23" s="3">
        <f t="shared" si="2"/>
        <v>1</v>
      </c>
      <c r="CR23" s="3">
        <f t="shared" si="2"/>
        <v>4</v>
      </c>
      <c r="CS23" s="3">
        <f t="shared" si="2"/>
        <v>3</v>
      </c>
      <c r="CT23" s="3">
        <f t="shared" si="2"/>
        <v>1</v>
      </c>
      <c r="CU23" s="3">
        <f t="shared" ref="CU23:DZ23" si="3">SUM(CU15:CU22)</f>
        <v>5</v>
      </c>
      <c r="CV23" s="3">
        <f t="shared" si="3"/>
        <v>2</v>
      </c>
      <c r="CW23" s="3">
        <f t="shared" si="3"/>
        <v>1</v>
      </c>
      <c r="CX23" s="3">
        <f t="shared" si="3"/>
        <v>5</v>
      </c>
      <c r="CY23" s="3">
        <f t="shared" si="3"/>
        <v>2</v>
      </c>
      <c r="CZ23" s="3">
        <f t="shared" si="3"/>
        <v>1</v>
      </c>
      <c r="DA23" s="3">
        <f t="shared" si="3"/>
        <v>5</v>
      </c>
      <c r="DB23" s="3">
        <f t="shared" si="3"/>
        <v>2</v>
      </c>
      <c r="DC23" s="3">
        <f t="shared" si="3"/>
        <v>1</v>
      </c>
      <c r="DD23" s="3">
        <f t="shared" si="3"/>
        <v>5</v>
      </c>
      <c r="DE23" s="3">
        <f t="shared" si="3"/>
        <v>2</v>
      </c>
      <c r="DF23" s="3">
        <f t="shared" si="3"/>
        <v>1</v>
      </c>
      <c r="DG23" s="3">
        <f t="shared" si="3"/>
        <v>3</v>
      </c>
      <c r="DH23" s="3">
        <f t="shared" si="3"/>
        <v>4</v>
      </c>
      <c r="DI23" s="3">
        <f t="shared" si="3"/>
        <v>1</v>
      </c>
      <c r="DJ23" s="3">
        <f t="shared" si="3"/>
        <v>3</v>
      </c>
      <c r="DK23" s="3">
        <f t="shared" si="3"/>
        <v>4</v>
      </c>
      <c r="DL23" s="3">
        <f t="shared" si="3"/>
        <v>1</v>
      </c>
      <c r="DM23" s="3">
        <f t="shared" si="3"/>
        <v>3</v>
      </c>
      <c r="DN23" s="3">
        <f t="shared" si="3"/>
        <v>4</v>
      </c>
      <c r="DO23" s="3">
        <f t="shared" si="3"/>
        <v>1</v>
      </c>
      <c r="DP23" s="3">
        <f t="shared" si="3"/>
        <v>3</v>
      </c>
      <c r="DQ23" s="3">
        <f t="shared" si="3"/>
        <v>4</v>
      </c>
      <c r="DR23" s="3">
        <f t="shared" si="3"/>
        <v>1</v>
      </c>
    </row>
    <row r="24" spans="1:254" x14ac:dyDescent="0.25">
      <c r="A24" s="120" t="s">
        <v>835</v>
      </c>
      <c r="B24" s="121"/>
      <c r="C24" s="22">
        <f>C23/8%</f>
        <v>50</v>
      </c>
      <c r="D24" s="22">
        <f t="shared" ref="D24:BO24" si="4">D23/8%</f>
        <v>37.5</v>
      </c>
      <c r="E24" s="22">
        <f t="shared" si="4"/>
        <v>12.5</v>
      </c>
      <c r="F24" s="22">
        <f t="shared" si="4"/>
        <v>50</v>
      </c>
      <c r="G24" s="22">
        <f t="shared" si="4"/>
        <v>37.5</v>
      </c>
      <c r="H24" s="22">
        <f t="shared" si="4"/>
        <v>12.5</v>
      </c>
      <c r="I24" s="22">
        <f t="shared" si="4"/>
        <v>50</v>
      </c>
      <c r="J24" s="22">
        <f t="shared" si="4"/>
        <v>37.5</v>
      </c>
      <c r="K24" s="22">
        <f t="shared" si="4"/>
        <v>12.5</v>
      </c>
      <c r="L24" s="22">
        <f t="shared" si="4"/>
        <v>50</v>
      </c>
      <c r="M24" s="22">
        <f t="shared" si="4"/>
        <v>37.5</v>
      </c>
      <c r="N24" s="22">
        <f t="shared" si="4"/>
        <v>12.5</v>
      </c>
      <c r="O24" s="22">
        <f t="shared" si="4"/>
        <v>37.5</v>
      </c>
      <c r="P24" s="22">
        <f t="shared" si="4"/>
        <v>50</v>
      </c>
      <c r="Q24" s="22">
        <f t="shared" si="4"/>
        <v>12.5</v>
      </c>
      <c r="R24" s="22">
        <f t="shared" si="4"/>
        <v>37.5</v>
      </c>
      <c r="S24" s="22">
        <f t="shared" si="4"/>
        <v>50</v>
      </c>
      <c r="T24" s="22">
        <f t="shared" si="4"/>
        <v>12.5</v>
      </c>
      <c r="U24" s="22">
        <f t="shared" si="4"/>
        <v>37.5</v>
      </c>
      <c r="V24" s="22">
        <f t="shared" si="4"/>
        <v>50</v>
      </c>
      <c r="W24" s="22">
        <f t="shared" si="4"/>
        <v>12.5</v>
      </c>
      <c r="X24" s="22">
        <f t="shared" si="4"/>
        <v>37.5</v>
      </c>
      <c r="Y24" s="22">
        <f t="shared" si="4"/>
        <v>50</v>
      </c>
      <c r="Z24" s="22">
        <f t="shared" si="4"/>
        <v>12.5</v>
      </c>
      <c r="AA24" s="22">
        <f t="shared" si="4"/>
        <v>25</v>
      </c>
      <c r="AB24" s="22">
        <f t="shared" si="4"/>
        <v>62.5</v>
      </c>
      <c r="AC24" s="22">
        <f t="shared" si="4"/>
        <v>12.5</v>
      </c>
      <c r="AD24" s="22">
        <f t="shared" si="4"/>
        <v>25</v>
      </c>
      <c r="AE24" s="22">
        <f t="shared" si="4"/>
        <v>62.5</v>
      </c>
      <c r="AF24" s="22">
        <f t="shared" si="4"/>
        <v>12.5</v>
      </c>
      <c r="AG24" s="22">
        <f t="shared" si="4"/>
        <v>25</v>
      </c>
      <c r="AH24" s="22">
        <f t="shared" si="4"/>
        <v>62.5</v>
      </c>
      <c r="AI24" s="22">
        <f t="shared" si="4"/>
        <v>12.5</v>
      </c>
      <c r="AJ24" s="22">
        <f t="shared" si="4"/>
        <v>25</v>
      </c>
      <c r="AK24" s="22">
        <f t="shared" si="4"/>
        <v>62.5</v>
      </c>
      <c r="AL24" s="22">
        <f t="shared" si="4"/>
        <v>12.5</v>
      </c>
      <c r="AM24" s="22">
        <f t="shared" si="4"/>
        <v>37.5</v>
      </c>
      <c r="AN24" s="22">
        <f t="shared" si="4"/>
        <v>50</v>
      </c>
      <c r="AO24" s="22">
        <f t="shared" si="4"/>
        <v>12.5</v>
      </c>
      <c r="AP24" s="22">
        <f t="shared" si="4"/>
        <v>37.5</v>
      </c>
      <c r="AQ24" s="22">
        <f t="shared" si="4"/>
        <v>62.5</v>
      </c>
      <c r="AR24" s="22">
        <f t="shared" si="4"/>
        <v>0</v>
      </c>
      <c r="AS24" s="22">
        <f t="shared" si="4"/>
        <v>37.5</v>
      </c>
      <c r="AT24" s="22">
        <f t="shared" si="4"/>
        <v>50</v>
      </c>
      <c r="AU24" s="22">
        <f t="shared" si="4"/>
        <v>12.5</v>
      </c>
      <c r="AV24" s="22">
        <f t="shared" si="4"/>
        <v>37.5</v>
      </c>
      <c r="AW24" s="22">
        <f t="shared" si="4"/>
        <v>50</v>
      </c>
      <c r="AX24" s="22">
        <f t="shared" si="4"/>
        <v>12.5</v>
      </c>
      <c r="AY24" s="22">
        <f t="shared" si="4"/>
        <v>50</v>
      </c>
      <c r="AZ24" s="22">
        <f t="shared" si="4"/>
        <v>37.5</v>
      </c>
      <c r="BA24" s="22">
        <f t="shared" si="4"/>
        <v>12.5</v>
      </c>
      <c r="BB24" s="22">
        <f t="shared" si="4"/>
        <v>50</v>
      </c>
      <c r="BC24" s="22">
        <f t="shared" si="4"/>
        <v>37.5</v>
      </c>
      <c r="BD24" s="22">
        <f t="shared" si="4"/>
        <v>12.5</v>
      </c>
      <c r="BE24" s="22">
        <f t="shared" si="4"/>
        <v>50</v>
      </c>
      <c r="BF24" s="22">
        <f t="shared" si="4"/>
        <v>37.5</v>
      </c>
      <c r="BG24" s="22">
        <f t="shared" si="4"/>
        <v>12.5</v>
      </c>
      <c r="BH24" s="22">
        <f t="shared" si="4"/>
        <v>50</v>
      </c>
      <c r="BI24" s="22">
        <f t="shared" si="4"/>
        <v>37.5</v>
      </c>
      <c r="BJ24" s="22">
        <f t="shared" si="4"/>
        <v>12.5</v>
      </c>
      <c r="BK24" s="22">
        <f t="shared" si="4"/>
        <v>62.5</v>
      </c>
      <c r="BL24" s="22">
        <f t="shared" si="4"/>
        <v>25</v>
      </c>
      <c r="BM24" s="22">
        <f t="shared" si="4"/>
        <v>12.5</v>
      </c>
      <c r="BN24" s="22">
        <f t="shared" si="4"/>
        <v>62.5</v>
      </c>
      <c r="BO24" s="22">
        <f t="shared" si="4"/>
        <v>25</v>
      </c>
      <c r="BP24" s="22">
        <f t="shared" ref="BP24:DR24" si="5">BP23/8%</f>
        <v>12.5</v>
      </c>
      <c r="BQ24" s="22">
        <f t="shared" si="5"/>
        <v>62.5</v>
      </c>
      <c r="BR24" s="22">
        <f t="shared" si="5"/>
        <v>25</v>
      </c>
      <c r="BS24" s="22">
        <f t="shared" si="5"/>
        <v>12.5</v>
      </c>
      <c r="BT24" s="22">
        <f t="shared" si="5"/>
        <v>62.5</v>
      </c>
      <c r="BU24" s="22">
        <f t="shared" si="5"/>
        <v>37.5</v>
      </c>
      <c r="BV24" s="22">
        <f t="shared" si="5"/>
        <v>0</v>
      </c>
      <c r="BW24" s="22">
        <f t="shared" si="5"/>
        <v>50</v>
      </c>
      <c r="BX24" s="22">
        <f t="shared" si="5"/>
        <v>37.5</v>
      </c>
      <c r="BY24" s="22">
        <f t="shared" si="5"/>
        <v>12.5</v>
      </c>
      <c r="BZ24" s="22">
        <f t="shared" si="5"/>
        <v>50</v>
      </c>
      <c r="CA24" s="22">
        <f t="shared" si="5"/>
        <v>37.5</v>
      </c>
      <c r="CB24" s="22">
        <f t="shared" si="5"/>
        <v>12.5</v>
      </c>
      <c r="CC24" s="22">
        <f t="shared" si="5"/>
        <v>50</v>
      </c>
      <c r="CD24" s="22">
        <f t="shared" si="5"/>
        <v>37.5</v>
      </c>
      <c r="CE24" s="22">
        <f t="shared" si="5"/>
        <v>12.5</v>
      </c>
      <c r="CF24" s="22">
        <f t="shared" si="5"/>
        <v>50</v>
      </c>
      <c r="CG24" s="22">
        <f t="shared" si="5"/>
        <v>37.5</v>
      </c>
      <c r="CH24" s="22">
        <f t="shared" si="5"/>
        <v>12.5</v>
      </c>
      <c r="CI24" s="22">
        <f t="shared" si="5"/>
        <v>50</v>
      </c>
      <c r="CJ24" s="22">
        <f t="shared" si="5"/>
        <v>37.5</v>
      </c>
      <c r="CK24" s="22">
        <f t="shared" si="5"/>
        <v>12.5</v>
      </c>
      <c r="CL24" s="22">
        <f t="shared" si="5"/>
        <v>37.5</v>
      </c>
      <c r="CM24" s="22">
        <f t="shared" si="5"/>
        <v>50</v>
      </c>
      <c r="CN24" s="22">
        <f t="shared" si="5"/>
        <v>12.5</v>
      </c>
      <c r="CO24" s="22">
        <f t="shared" si="5"/>
        <v>50</v>
      </c>
      <c r="CP24" s="22">
        <f t="shared" si="5"/>
        <v>37.5</v>
      </c>
      <c r="CQ24" s="22">
        <f t="shared" si="5"/>
        <v>12.5</v>
      </c>
      <c r="CR24" s="22">
        <f t="shared" si="5"/>
        <v>50</v>
      </c>
      <c r="CS24" s="22">
        <f t="shared" si="5"/>
        <v>37.5</v>
      </c>
      <c r="CT24" s="22">
        <f t="shared" si="5"/>
        <v>12.5</v>
      </c>
      <c r="CU24" s="22">
        <f t="shared" si="5"/>
        <v>62.5</v>
      </c>
      <c r="CV24" s="22">
        <f t="shared" si="5"/>
        <v>25</v>
      </c>
      <c r="CW24" s="22">
        <f t="shared" si="5"/>
        <v>12.5</v>
      </c>
      <c r="CX24" s="22">
        <f t="shared" si="5"/>
        <v>62.5</v>
      </c>
      <c r="CY24" s="22">
        <f t="shared" si="5"/>
        <v>25</v>
      </c>
      <c r="CZ24" s="22">
        <f t="shared" si="5"/>
        <v>12.5</v>
      </c>
      <c r="DA24" s="22">
        <f t="shared" si="5"/>
        <v>62.5</v>
      </c>
      <c r="DB24" s="22">
        <f t="shared" si="5"/>
        <v>25</v>
      </c>
      <c r="DC24" s="22">
        <f t="shared" si="5"/>
        <v>12.5</v>
      </c>
      <c r="DD24" s="22">
        <f t="shared" si="5"/>
        <v>62.5</v>
      </c>
      <c r="DE24" s="22">
        <f t="shared" si="5"/>
        <v>25</v>
      </c>
      <c r="DF24" s="22">
        <f t="shared" si="5"/>
        <v>12.5</v>
      </c>
      <c r="DG24" s="22">
        <f t="shared" si="5"/>
        <v>37.5</v>
      </c>
      <c r="DH24" s="22">
        <f t="shared" si="5"/>
        <v>50</v>
      </c>
      <c r="DI24" s="22">
        <f t="shared" si="5"/>
        <v>12.5</v>
      </c>
      <c r="DJ24" s="22">
        <f t="shared" si="5"/>
        <v>37.5</v>
      </c>
      <c r="DK24" s="22">
        <f t="shared" si="5"/>
        <v>50</v>
      </c>
      <c r="DL24" s="22">
        <f t="shared" si="5"/>
        <v>12.5</v>
      </c>
      <c r="DM24" s="22">
        <f t="shared" si="5"/>
        <v>37.5</v>
      </c>
      <c r="DN24" s="22">
        <f t="shared" si="5"/>
        <v>50</v>
      </c>
      <c r="DO24" s="22">
        <f t="shared" si="5"/>
        <v>12.5</v>
      </c>
      <c r="DP24" s="22">
        <f t="shared" si="5"/>
        <v>37.5</v>
      </c>
      <c r="DQ24" s="22">
        <f t="shared" si="5"/>
        <v>50</v>
      </c>
      <c r="DR24" s="22">
        <f t="shared" si="5"/>
        <v>12.5</v>
      </c>
    </row>
    <row r="25" spans="1:254" ht="15.75" x14ac:dyDescent="0.25"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113" t="s">
        <v>809</v>
      </c>
      <c r="C26" s="114"/>
      <c r="D26" s="114"/>
      <c r="E26" s="115"/>
      <c r="F26" s="27"/>
      <c r="G26" s="27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810</v>
      </c>
      <c r="C27" s="39" t="s">
        <v>818</v>
      </c>
      <c r="D27" s="3">
        <f>E27/100*8</f>
        <v>4</v>
      </c>
      <c r="E27" s="40">
        <f>(C24+F24+I24+L24)/4</f>
        <v>50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811</v>
      </c>
      <c r="C28" s="39" t="s">
        <v>818</v>
      </c>
      <c r="D28" s="90">
        <v>3</v>
      </c>
      <c r="E28" s="40">
        <v>38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812</v>
      </c>
      <c r="C29" s="39" t="s">
        <v>818</v>
      </c>
      <c r="D29" s="90">
        <v>1</v>
      </c>
      <c r="E29" s="40">
        <v>13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/>
      <c r="C30" s="39"/>
      <c r="D30" s="37">
        <v>8</v>
      </c>
      <c r="E30" s="38">
        <v>100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4"/>
      <c r="D31" s="124" t="s">
        <v>56</v>
      </c>
      <c r="E31" s="125"/>
      <c r="F31" s="126" t="s">
        <v>3</v>
      </c>
      <c r="G31" s="127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810</v>
      </c>
      <c r="C32" s="39" t="s">
        <v>819</v>
      </c>
      <c r="D32" s="40">
        <f>E32/100*8</f>
        <v>3</v>
      </c>
      <c r="E32" s="40">
        <f>(O24+R24+U24+X24)/4</f>
        <v>37.5</v>
      </c>
      <c r="F32" s="47">
        <f>G32/100*8</f>
        <v>2</v>
      </c>
      <c r="G32" s="40">
        <f>(AA24+AD24+AG24+AJ24)/4</f>
        <v>25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811</v>
      </c>
      <c r="C33" s="39" t="s">
        <v>819</v>
      </c>
      <c r="D33" s="40">
        <f t="shared" ref="D33:D35" si="6">E33/100*8</f>
        <v>0</v>
      </c>
      <c r="E33" s="40">
        <f t="shared" ref="E33:E34" si="7">(O25+R25+U25+X25)/4</f>
        <v>0</v>
      </c>
      <c r="F33" s="92">
        <f t="shared" ref="F33:F34" si="8">G33/100*8</f>
        <v>0</v>
      </c>
      <c r="G33" s="40">
        <f t="shared" ref="G33:G35" si="9">(AA25+AD25+AG25+AJ25)/4</f>
        <v>0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812</v>
      </c>
      <c r="C34" s="39" t="s">
        <v>819</v>
      </c>
      <c r="D34" s="40">
        <f t="shared" si="6"/>
        <v>0</v>
      </c>
      <c r="E34" s="40">
        <f t="shared" si="7"/>
        <v>0</v>
      </c>
      <c r="F34" s="92">
        <f t="shared" si="8"/>
        <v>0</v>
      </c>
      <c r="G34" s="40">
        <f t="shared" si="9"/>
        <v>0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/>
      <c r="C35" s="39"/>
      <c r="D35" s="40">
        <f t="shared" si="6"/>
        <v>3</v>
      </c>
      <c r="E35" s="38">
        <f>SUM(E32:E34)</f>
        <v>37.5</v>
      </c>
      <c r="F35" s="41">
        <f>SUM(F32:F34)</f>
        <v>2</v>
      </c>
      <c r="G35" s="40">
        <f t="shared" si="9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 t="s">
        <v>810</v>
      </c>
      <c r="C36" s="39" t="s">
        <v>820</v>
      </c>
      <c r="D36" s="3">
        <f>E36/100*8</f>
        <v>3</v>
      </c>
      <c r="E36" s="40">
        <f>(AM24+AP24+AS24+AV24)/4</f>
        <v>37.5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s="4" t="s">
        <v>811</v>
      </c>
      <c r="C37" s="39" t="s">
        <v>820</v>
      </c>
      <c r="D37" s="90">
        <f t="shared" ref="D37:D38" si="10">E37/100*8</f>
        <v>0</v>
      </c>
      <c r="E37" s="40">
        <f t="shared" ref="E37:E38" si="11">(AM25+AP25+AS25+AV25)/4</f>
        <v>0</v>
      </c>
    </row>
    <row r="38" spans="2:254" x14ac:dyDescent="0.25">
      <c r="B38" s="4" t="s">
        <v>812</v>
      </c>
      <c r="C38" s="39" t="s">
        <v>820</v>
      </c>
      <c r="D38" s="90">
        <f t="shared" si="10"/>
        <v>0</v>
      </c>
      <c r="E38" s="40">
        <f t="shared" si="11"/>
        <v>0</v>
      </c>
    </row>
    <row r="39" spans="2:254" x14ac:dyDescent="0.25">
      <c r="B39" s="4"/>
      <c r="C39" s="46"/>
      <c r="D39" s="42">
        <f>SUM(D36:D38)</f>
        <v>3</v>
      </c>
      <c r="E39" s="43">
        <f>SUM(E36:E38)</f>
        <v>37.5</v>
      </c>
      <c r="F39" s="44"/>
    </row>
    <row r="40" spans="2:254" x14ac:dyDescent="0.25">
      <c r="B40" s="4"/>
      <c r="C40" s="39"/>
      <c r="D40" s="124" t="s">
        <v>157</v>
      </c>
      <c r="E40" s="125"/>
      <c r="F40" s="124" t="s">
        <v>115</v>
      </c>
      <c r="G40" s="125"/>
      <c r="H40" s="128" t="s">
        <v>172</v>
      </c>
      <c r="I40" s="129"/>
      <c r="J40" s="98" t="s">
        <v>184</v>
      </c>
      <c r="K40" s="98"/>
      <c r="L40" s="98" t="s">
        <v>116</v>
      </c>
      <c r="M40" s="98"/>
    </row>
    <row r="41" spans="2:254" ht="37.5" customHeight="1" x14ac:dyDescent="0.25">
      <c r="B41" s="4" t="s">
        <v>810</v>
      </c>
      <c r="C41" s="39" t="s">
        <v>821</v>
      </c>
      <c r="D41" s="3">
        <f>E41/100*8</f>
        <v>4</v>
      </c>
      <c r="E41" s="40">
        <f>(AY24+BB24+BE24+BH24)/4</f>
        <v>50</v>
      </c>
      <c r="F41" s="3">
        <f>G41/100*8</f>
        <v>5</v>
      </c>
      <c r="G41" s="40">
        <f>(BK24+BN24+BQ24+BT24)/4</f>
        <v>62.5</v>
      </c>
      <c r="H41" s="3">
        <f>I41/100*8</f>
        <v>4</v>
      </c>
      <c r="I41" s="40">
        <f>(BW24+BZ24+CC24+CF24)/4</f>
        <v>50</v>
      </c>
      <c r="J41" s="3">
        <f>K41/100*8</f>
        <v>3.75</v>
      </c>
      <c r="K41" s="40">
        <f>(CI24+CL24+CO24+CR24)/4</f>
        <v>46.875</v>
      </c>
      <c r="L41" s="3">
        <f>M41/100*8</f>
        <v>5</v>
      </c>
      <c r="M41" s="40">
        <f>(CU24+CX24+DA24+DD24)/4</f>
        <v>62.5</v>
      </c>
    </row>
    <row r="42" spans="2:254" x14ac:dyDescent="0.25">
      <c r="B42" s="4" t="s">
        <v>811</v>
      </c>
      <c r="C42" s="39" t="s">
        <v>821</v>
      </c>
      <c r="D42" s="90">
        <f t="shared" ref="D42:D43" si="12">E42/100*8</f>
        <v>0</v>
      </c>
      <c r="E42" s="40">
        <f t="shared" ref="E42:E43" si="13">(AY25+BB25+BE25+BH25)/4</f>
        <v>0</v>
      </c>
      <c r="F42" s="90">
        <f t="shared" ref="F42:F43" si="14">G42/100*8</f>
        <v>0</v>
      </c>
      <c r="G42" s="40">
        <f t="shared" ref="G42:G43" si="15">(BK25+BN25+BQ25+BT25)/4</f>
        <v>0</v>
      </c>
      <c r="H42" s="90">
        <f t="shared" ref="H42:H43" si="16">I42/100*8</f>
        <v>0</v>
      </c>
      <c r="I42" s="40">
        <f t="shared" ref="I42:I43" si="17">(BW25+BZ25+CC25+CF25)/4</f>
        <v>0</v>
      </c>
      <c r="J42" s="90">
        <f t="shared" ref="J42:J43" si="18">K42/100*8</f>
        <v>0</v>
      </c>
      <c r="K42" s="40">
        <f t="shared" ref="K42:K43" si="19">(CI25+CL25+CO25+CR25)/4</f>
        <v>0</v>
      </c>
      <c r="L42" s="90">
        <f t="shared" ref="L42:L43" si="20">M42/100*8</f>
        <v>0</v>
      </c>
      <c r="M42" s="40">
        <f t="shared" ref="M42:M43" si="21">(CU25+CX25+DA25+DD25)/4</f>
        <v>0</v>
      </c>
    </row>
    <row r="43" spans="2:254" x14ac:dyDescent="0.25">
      <c r="B43" s="4" t="s">
        <v>812</v>
      </c>
      <c r="C43" s="39" t="s">
        <v>821</v>
      </c>
      <c r="D43" s="90">
        <f t="shared" si="12"/>
        <v>0</v>
      </c>
      <c r="E43" s="40">
        <f t="shared" si="13"/>
        <v>0</v>
      </c>
      <c r="F43" s="90">
        <f t="shared" si="14"/>
        <v>0</v>
      </c>
      <c r="G43" s="40">
        <f t="shared" si="15"/>
        <v>0</v>
      </c>
      <c r="H43" s="90">
        <f t="shared" si="16"/>
        <v>0</v>
      </c>
      <c r="I43" s="40">
        <f t="shared" si="17"/>
        <v>0</v>
      </c>
      <c r="J43" s="90">
        <f t="shared" si="18"/>
        <v>0</v>
      </c>
      <c r="K43" s="40">
        <f t="shared" si="19"/>
        <v>0</v>
      </c>
      <c r="L43" s="90">
        <f t="shared" si="20"/>
        <v>0</v>
      </c>
      <c r="M43" s="40">
        <f t="shared" si="21"/>
        <v>0</v>
      </c>
    </row>
    <row r="44" spans="2:254" x14ac:dyDescent="0.25">
      <c r="B44" s="4"/>
      <c r="C44" s="39"/>
      <c r="D44" s="37">
        <f>SUM(D41:D43)</f>
        <v>4</v>
      </c>
      <c r="E44" s="37">
        <f>SUM(E41:E43)</f>
        <v>50</v>
      </c>
      <c r="F44" s="37">
        <f t="shared" ref="F44:M44" si="22">SUM(F41:F43)</f>
        <v>5</v>
      </c>
      <c r="G44" s="37">
        <f t="shared" si="22"/>
        <v>62.5</v>
      </c>
      <c r="H44" s="37">
        <f t="shared" si="22"/>
        <v>4</v>
      </c>
      <c r="I44" s="37">
        <f t="shared" si="22"/>
        <v>50</v>
      </c>
      <c r="J44" s="37">
        <f t="shared" si="22"/>
        <v>3.75</v>
      </c>
      <c r="K44" s="37">
        <f t="shared" si="22"/>
        <v>46.875</v>
      </c>
      <c r="L44" s="37">
        <f t="shared" si="22"/>
        <v>5</v>
      </c>
      <c r="M44" s="37">
        <f t="shared" si="22"/>
        <v>62.5</v>
      </c>
    </row>
    <row r="45" spans="2:254" x14ac:dyDescent="0.25">
      <c r="B45" s="4" t="s">
        <v>810</v>
      </c>
      <c r="C45" s="39" t="s">
        <v>822</v>
      </c>
      <c r="D45" s="3">
        <f>E45/100*8</f>
        <v>3</v>
      </c>
      <c r="E45" s="40">
        <f>(DG24+DJ24+DM24+DP24)/4</f>
        <v>37.5</v>
      </c>
    </row>
    <row r="46" spans="2:254" x14ac:dyDescent="0.25">
      <c r="B46" s="4" t="s">
        <v>811</v>
      </c>
      <c r="C46" s="39" t="s">
        <v>822</v>
      </c>
      <c r="D46" s="90">
        <f t="shared" ref="D46:D47" si="23">E46/100*8</f>
        <v>0</v>
      </c>
      <c r="E46" s="40">
        <f t="shared" ref="E46:E47" si="24">(DG25+DJ25+DM25+DP25)/4</f>
        <v>0</v>
      </c>
    </row>
    <row r="47" spans="2:254" x14ac:dyDescent="0.25">
      <c r="B47" s="4" t="s">
        <v>812</v>
      </c>
      <c r="C47" s="39" t="s">
        <v>822</v>
      </c>
      <c r="D47" s="90">
        <f t="shared" si="23"/>
        <v>0</v>
      </c>
      <c r="E47" s="40">
        <f t="shared" si="24"/>
        <v>0</v>
      </c>
    </row>
    <row r="48" spans="2:254" ht="15" customHeight="1" x14ac:dyDescent="0.25">
      <c r="B48" s="4"/>
      <c r="C48" s="39"/>
      <c r="D48" s="37">
        <f>SUM(D45:D47)</f>
        <v>3</v>
      </c>
      <c r="E48" s="37">
        <f>SUM(E45:E47)</f>
        <v>37.5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3:B23"/>
    <mergeCell ref="A24:B2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0:E40"/>
    <mergeCell ref="F31:G31"/>
    <mergeCell ref="B26:E26"/>
    <mergeCell ref="DP2:DQ2"/>
    <mergeCell ref="D31:E31"/>
    <mergeCell ref="J40:K40"/>
    <mergeCell ref="L40:M40"/>
    <mergeCell ref="H40:I40"/>
    <mergeCell ref="F40:G4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6" t="s">
        <v>1426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103" t="s">
        <v>1372</v>
      </c>
      <c r="FJ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22" t="s">
        <v>0</v>
      </c>
      <c r="B4" s="122" t="s">
        <v>1</v>
      </c>
      <c r="C4" s="123" t="s">
        <v>57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31" t="s">
        <v>2</v>
      </c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3"/>
      <c r="BK4" s="101" t="s">
        <v>87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34" t="s">
        <v>114</v>
      </c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6"/>
      <c r="EW4" s="98" t="s">
        <v>137</v>
      </c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</row>
    <row r="5" spans="1:254" ht="15.75" customHeight="1" x14ac:dyDescent="0.25">
      <c r="A5" s="122"/>
      <c r="B5" s="122"/>
      <c r="C5" s="102" t="s">
        <v>1378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2" t="s">
        <v>1381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329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2" t="s">
        <v>330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 t="s">
        <v>157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8" t="s">
        <v>1014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 t="s">
        <v>172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37" t="s">
        <v>184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08" t="s">
        <v>116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9" t="s">
        <v>1383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spans="1:254" ht="15.75" hidden="1" x14ac:dyDescent="0.25">
      <c r="A6" s="122"/>
      <c r="B6" s="12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22"/>
      <c r="B7" s="122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22"/>
      <c r="B8" s="122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22"/>
      <c r="B9" s="122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22"/>
      <c r="B10" s="122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22"/>
      <c r="B11" s="122"/>
      <c r="C11" s="100" t="s">
        <v>278</v>
      </c>
      <c r="D11" s="100" t="s">
        <v>5</v>
      </c>
      <c r="E11" s="100" t="s">
        <v>6</v>
      </c>
      <c r="F11" s="100" t="s">
        <v>317</v>
      </c>
      <c r="G11" s="100" t="s">
        <v>7</v>
      </c>
      <c r="H11" s="100" t="s">
        <v>8</v>
      </c>
      <c r="I11" s="100" t="s">
        <v>279</v>
      </c>
      <c r="J11" s="100" t="s">
        <v>9</v>
      </c>
      <c r="K11" s="100" t="s">
        <v>10</v>
      </c>
      <c r="L11" s="100" t="s">
        <v>280</v>
      </c>
      <c r="M11" s="100" t="s">
        <v>9</v>
      </c>
      <c r="N11" s="100" t="s">
        <v>10</v>
      </c>
      <c r="O11" s="100" t="s">
        <v>281</v>
      </c>
      <c r="P11" s="100" t="s">
        <v>11</v>
      </c>
      <c r="Q11" s="100" t="s">
        <v>4</v>
      </c>
      <c r="R11" s="100" t="s">
        <v>282</v>
      </c>
      <c r="S11" s="100"/>
      <c r="T11" s="100"/>
      <c r="U11" s="100" t="s">
        <v>973</v>
      </c>
      <c r="V11" s="100"/>
      <c r="W11" s="100"/>
      <c r="X11" s="100" t="s">
        <v>974</v>
      </c>
      <c r="Y11" s="100"/>
      <c r="Z11" s="100"/>
      <c r="AA11" s="99" t="s">
        <v>975</v>
      </c>
      <c r="AB11" s="99"/>
      <c r="AC11" s="99"/>
      <c r="AD11" s="100" t="s">
        <v>283</v>
      </c>
      <c r="AE11" s="100"/>
      <c r="AF11" s="100"/>
      <c r="AG11" s="100" t="s">
        <v>284</v>
      </c>
      <c r="AH11" s="100"/>
      <c r="AI11" s="100"/>
      <c r="AJ11" s="99" t="s">
        <v>285</v>
      </c>
      <c r="AK11" s="99"/>
      <c r="AL11" s="99"/>
      <c r="AM11" s="100" t="s">
        <v>286</v>
      </c>
      <c r="AN11" s="100"/>
      <c r="AO11" s="100"/>
      <c r="AP11" s="100" t="s">
        <v>287</v>
      </c>
      <c r="AQ11" s="100"/>
      <c r="AR11" s="100"/>
      <c r="AS11" s="100" t="s">
        <v>288</v>
      </c>
      <c r="AT11" s="100"/>
      <c r="AU11" s="100"/>
      <c r="AV11" s="100" t="s">
        <v>289</v>
      </c>
      <c r="AW11" s="100"/>
      <c r="AX11" s="100"/>
      <c r="AY11" s="100" t="s">
        <v>318</v>
      </c>
      <c r="AZ11" s="100"/>
      <c r="BA11" s="100"/>
      <c r="BB11" s="100" t="s">
        <v>290</v>
      </c>
      <c r="BC11" s="100"/>
      <c r="BD11" s="100"/>
      <c r="BE11" s="100" t="s">
        <v>997</v>
      </c>
      <c r="BF11" s="100"/>
      <c r="BG11" s="100"/>
      <c r="BH11" s="100" t="s">
        <v>291</v>
      </c>
      <c r="BI11" s="100"/>
      <c r="BJ11" s="100"/>
      <c r="BK11" s="99" t="s">
        <v>292</v>
      </c>
      <c r="BL11" s="99"/>
      <c r="BM11" s="99"/>
      <c r="BN11" s="99" t="s">
        <v>319</v>
      </c>
      <c r="BO11" s="99"/>
      <c r="BP11" s="99"/>
      <c r="BQ11" s="99" t="s">
        <v>293</v>
      </c>
      <c r="BR11" s="99"/>
      <c r="BS11" s="99"/>
      <c r="BT11" s="99" t="s">
        <v>294</v>
      </c>
      <c r="BU11" s="99"/>
      <c r="BV11" s="99"/>
      <c r="BW11" s="99" t="s">
        <v>295</v>
      </c>
      <c r="BX11" s="99"/>
      <c r="BY11" s="99"/>
      <c r="BZ11" s="99" t="s">
        <v>296</v>
      </c>
      <c r="CA11" s="99"/>
      <c r="CB11" s="99"/>
      <c r="CC11" s="99" t="s">
        <v>320</v>
      </c>
      <c r="CD11" s="99"/>
      <c r="CE11" s="99"/>
      <c r="CF11" s="99" t="s">
        <v>297</v>
      </c>
      <c r="CG11" s="99"/>
      <c r="CH11" s="99"/>
      <c r="CI11" s="99" t="s">
        <v>298</v>
      </c>
      <c r="CJ11" s="99"/>
      <c r="CK11" s="99"/>
      <c r="CL11" s="99" t="s">
        <v>299</v>
      </c>
      <c r="CM11" s="99"/>
      <c r="CN11" s="99"/>
      <c r="CO11" s="99" t="s">
        <v>300</v>
      </c>
      <c r="CP11" s="99"/>
      <c r="CQ11" s="99"/>
      <c r="CR11" s="99" t="s">
        <v>301</v>
      </c>
      <c r="CS11" s="99"/>
      <c r="CT11" s="99"/>
      <c r="CU11" s="99" t="s">
        <v>302</v>
      </c>
      <c r="CV11" s="99"/>
      <c r="CW11" s="99"/>
      <c r="CX11" s="99" t="s">
        <v>303</v>
      </c>
      <c r="CY11" s="99"/>
      <c r="CZ11" s="99"/>
      <c r="DA11" s="99" t="s">
        <v>304</v>
      </c>
      <c r="DB11" s="99"/>
      <c r="DC11" s="99"/>
      <c r="DD11" s="99" t="s">
        <v>305</v>
      </c>
      <c r="DE11" s="99"/>
      <c r="DF11" s="99"/>
      <c r="DG11" s="99" t="s">
        <v>321</v>
      </c>
      <c r="DH11" s="99"/>
      <c r="DI11" s="99"/>
      <c r="DJ11" s="99" t="s">
        <v>306</v>
      </c>
      <c r="DK11" s="99"/>
      <c r="DL11" s="99"/>
      <c r="DM11" s="99" t="s">
        <v>307</v>
      </c>
      <c r="DN11" s="99"/>
      <c r="DO11" s="99"/>
      <c r="DP11" s="99" t="s">
        <v>308</v>
      </c>
      <c r="DQ11" s="99"/>
      <c r="DR11" s="99"/>
      <c r="DS11" s="99" t="s">
        <v>309</v>
      </c>
      <c r="DT11" s="99"/>
      <c r="DU11" s="99"/>
      <c r="DV11" s="99" t="s">
        <v>310</v>
      </c>
      <c r="DW11" s="99"/>
      <c r="DX11" s="99"/>
      <c r="DY11" s="99" t="s">
        <v>311</v>
      </c>
      <c r="DZ11" s="99"/>
      <c r="EA11" s="99"/>
      <c r="EB11" s="99" t="s">
        <v>312</v>
      </c>
      <c r="EC11" s="99"/>
      <c r="ED11" s="99"/>
      <c r="EE11" s="99" t="s">
        <v>322</v>
      </c>
      <c r="EF11" s="99"/>
      <c r="EG11" s="99"/>
      <c r="EH11" s="99" t="s">
        <v>323</v>
      </c>
      <c r="EI11" s="99"/>
      <c r="EJ11" s="99"/>
      <c r="EK11" s="99" t="s">
        <v>324</v>
      </c>
      <c r="EL11" s="99"/>
      <c r="EM11" s="99"/>
      <c r="EN11" s="99" t="s">
        <v>325</v>
      </c>
      <c r="EO11" s="99"/>
      <c r="EP11" s="99"/>
      <c r="EQ11" s="99" t="s">
        <v>326</v>
      </c>
      <c r="ER11" s="99"/>
      <c r="ES11" s="99"/>
      <c r="ET11" s="99" t="s">
        <v>327</v>
      </c>
      <c r="EU11" s="99"/>
      <c r="EV11" s="99"/>
      <c r="EW11" s="99" t="s">
        <v>313</v>
      </c>
      <c r="EX11" s="99"/>
      <c r="EY11" s="99"/>
      <c r="EZ11" s="99" t="s">
        <v>328</v>
      </c>
      <c r="FA11" s="99"/>
      <c r="FB11" s="99"/>
      <c r="FC11" s="99" t="s">
        <v>314</v>
      </c>
      <c r="FD11" s="99"/>
      <c r="FE11" s="99"/>
      <c r="FF11" s="99" t="s">
        <v>315</v>
      </c>
      <c r="FG11" s="99"/>
      <c r="FH11" s="99"/>
      <c r="FI11" s="99" t="s">
        <v>316</v>
      </c>
      <c r="FJ11" s="99"/>
      <c r="FK11" s="99"/>
    </row>
    <row r="12" spans="1:254" ht="79.5" customHeight="1" x14ac:dyDescent="0.25">
      <c r="A12" s="122"/>
      <c r="B12" s="122"/>
      <c r="C12" s="97" t="s">
        <v>955</v>
      </c>
      <c r="D12" s="97"/>
      <c r="E12" s="97"/>
      <c r="F12" s="97" t="s">
        <v>959</v>
      </c>
      <c r="G12" s="97"/>
      <c r="H12" s="97"/>
      <c r="I12" s="97" t="s">
        <v>963</v>
      </c>
      <c r="J12" s="97"/>
      <c r="K12" s="97"/>
      <c r="L12" s="97" t="s">
        <v>967</v>
      </c>
      <c r="M12" s="97"/>
      <c r="N12" s="97"/>
      <c r="O12" s="97" t="s">
        <v>969</v>
      </c>
      <c r="P12" s="97"/>
      <c r="Q12" s="97"/>
      <c r="R12" s="97" t="s">
        <v>972</v>
      </c>
      <c r="S12" s="97"/>
      <c r="T12" s="97"/>
      <c r="U12" s="97" t="s">
        <v>336</v>
      </c>
      <c r="V12" s="97"/>
      <c r="W12" s="97"/>
      <c r="X12" s="97" t="s">
        <v>339</v>
      </c>
      <c r="Y12" s="97"/>
      <c r="Z12" s="97"/>
      <c r="AA12" s="97" t="s">
        <v>976</v>
      </c>
      <c r="AB12" s="97"/>
      <c r="AC12" s="97"/>
      <c r="AD12" s="97" t="s">
        <v>980</v>
      </c>
      <c r="AE12" s="97"/>
      <c r="AF12" s="97"/>
      <c r="AG12" s="97" t="s">
        <v>981</v>
      </c>
      <c r="AH12" s="97"/>
      <c r="AI12" s="97"/>
      <c r="AJ12" s="97" t="s">
        <v>985</v>
      </c>
      <c r="AK12" s="97"/>
      <c r="AL12" s="97"/>
      <c r="AM12" s="97" t="s">
        <v>989</v>
      </c>
      <c r="AN12" s="97"/>
      <c r="AO12" s="97"/>
      <c r="AP12" s="97" t="s">
        <v>993</v>
      </c>
      <c r="AQ12" s="97"/>
      <c r="AR12" s="97"/>
      <c r="AS12" s="97" t="s">
        <v>994</v>
      </c>
      <c r="AT12" s="97"/>
      <c r="AU12" s="97"/>
      <c r="AV12" s="97" t="s">
        <v>998</v>
      </c>
      <c r="AW12" s="97"/>
      <c r="AX12" s="97"/>
      <c r="AY12" s="97" t="s">
        <v>999</v>
      </c>
      <c r="AZ12" s="97"/>
      <c r="BA12" s="97"/>
      <c r="BB12" s="97" t="s">
        <v>1000</v>
      </c>
      <c r="BC12" s="97"/>
      <c r="BD12" s="97"/>
      <c r="BE12" s="97" t="s">
        <v>1001</v>
      </c>
      <c r="BF12" s="97"/>
      <c r="BG12" s="97"/>
      <c r="BH12" s="97" t="s">
        <v>1002</v>
      </c>
      <c r="BI12" s="97"/>
      <c r="BJ12" s="97"/>
      <c r="BK12" s="97" t="s">
        <v>355</v>
      </c>
      <c r="BL12" s="97"/>
      <c r="BM12" s="97"/>
      <c r="BN12" s="97" t="s">
        <v>357</v>
      </c>
      <c r="BO12" s="97"/>
      <c r="BP12" s="97"/>
      <c r="BQ12" s="97" t="s">
        <v>1006</v>
      </c>
      <c r="BR12" s="97"/>
      <c r="BS12" s="97"/>
      <c r="BT12" s="97" t="s">
        <v>1007</v>
      </c>
      <c r="BU12" s="97"/>
      <c r="BV12" s="97"/>
      <c r="BW12" s="97" t="s">
        <v>1008</v>
      </c>
      <c r="BX12" s="97"/>
      <c r="BY12" s="97"/>
      <c r="BZ12" s="97" t="s">
        <v>1009</v>
      </c>
      <c r="CA12" s="97"/>
      <c r="CB12" s="97"/>
      <c r="CC12" s="97" t="s">
        <v>367</v>
      </c>
      <c r="CD12" s="97"/>
      <c r="CE12" s="97"/>
      <c r="CF12" s="130" t="s">
        <v>370</v>
      </c>
      <c r="CG12" s="130"/>
      <c r="CH12" s="130"/>
      <c r="CI12" s="97" t="s">
        <v>374</v>
      </c>
      <c r="CJ12" s="97"/>
      <c r="CK12" s="97"/>
      <c r="CL12" s="97" t="s">
        <v>1320</v>
      </c>
      <c r="CM12" s="97"/>
      <c r="CN12" s="97"/>
      <c r="CO12" s="97" t="s">
        <v>380</v>
      </c>
      <c r="CP12" s="97"/>
      <c r="CQ12" s="97"/>
      <c r="CR12" s="130" t="s">
        <v>383</v>
      </c>
      <c r="CS12" s="130"/>
      <c r="CT12" s="130"/>
      <c r="CU12" s="97" t="s">
        <v>386</v>
      </c>
      <c r="CV12" s="97"/>
      <c r="CW12" s="97"/>
      <c r="CX12" s="97" t="s">
        <v>388</v>
      </c>
      <c r="CY12" s="97"/>
      <c r="CZ12" s="97"/>
      <c r="DA12" s="97" t="s">
        <v>392</v>
      </c>
      <c r="DB12" s="97"/>
      <c r="DC12" s="97"/>
      <c r="DD12" s="130" t="s">
        <v>396</v>
      </c>
      <c r="DE12" s="130"/>
      <c r="DF12" s="130"/>
      <c r="DG12" s="130" t="s">
        <v>398</v>
      </c>
      <c r="DH12" s="130"/>
      <c r="DI12" s="130"/>
      <c r="DJ12" s="130" t="s">
        <v>402</v>
      </c>
      <c r="DK12" s="130"/>
      <c r="DL12" s="130"/>
      <c r="DM12" s="130" t="s">
        <v>406</v>
      </c>
      <c r="DN12" s="130"/>
      <c r="DO12" s="130"/>
      <c r="DP12" s="130" t="s">
        <v>410</v>
      </c>
      <c r="DQ12" s="130"/>
      <c r="DR12" s="130"/>
      <c r="DS12" s="130" t="s">
        <v>413</v>
      </c>
      <c r="DT12" s="130"/>
      <c r="DU12" s="130"/>
      <c r="DV12" s="130" t="s">
        <v>416</v>
      </c>
      <c r="DW12" s="130"/>
      <c r="DX12" s="130"/>
      <c r="DY12" s="130" t="s">
        <v>420</v>
      </c>
      <c r="DZ12" s="130"/>
      <c r="EA12" s="130"/>
      <c r="EB12" s="130" t="s">
        <v>422</v>
      </c>
      <c r="EC12" s="130"/>
      <c r="ED12" s="130"/>
      <c r="EE12" s="130" t="s">
        <v>1018</v>
      </c>
      <c r="EF12" s="130"/>
      <c r="EG12" s="130"/>
      <c r="EH12" s="130" t="s">
        <v>424</v>
      </c>
      <c r="EI12" s="130"/>
      <c r="EJ12" s="130"/>
      <c r="EK12" s="130" t="s">
        <v>426</v>
      </c>
      <c r="EL12" s="130"/>
      <c r="EM12" s="130"/>
      <c r="EN12" s="130" t="s">
        <v>1027</v>
      </c>
      <c r="EO12" s="130"/>
      <c r="EP12" s="130"/>
      <c r="EQ12" s="130" t="s">
        <v>1029</v>
      </c>
      <c r="ER12" s="130"/>
      <c r="ES12" s="130"/>
      <c r="ET12" s="130" t="s">
        <v>428</v>
      </c>
      <c r="EU12" s="130"/>
      <c r="EV12" s="130"/>
      <c r="EW12" s="130" t="s">
        <v>429</v>
      </c>
      <c r="EX12" s="130"/>
      <c r="EY12" s="130"/>
      <c r="EZ12" s="130" t="s">
        <v>1033</v>
      </c>
      <c r="FA12" s="130"/>
      <c r="FB12" s="130"/>
      <c r="FC12" s="130" t="s">
        <v>1037</v>
      </c>
      <c r="FD12" s="130"/>
      <c r="FE12" s="130"/>
      <c r="FF12" s="130" t="s">
        <v>1039</v>
      </c>
      <c r="FG12" s="130"/>
      <c r="FH12" s="130"/>
      <c r="FI12" s="130" t="s">
        <v>1043</v>
      </c>
      <c r="FJ12" s="130"/>
      <c r="FK12" s="130"/>
    </row>
    <row r="13" spans="1:254" ht="180.75" x14ac:dyDescent="0.25">
      <c r="A13" s="122"/>
      <c r="B13" s="122"/>
      <c r="C13" s="54" t="s">
        <v>957</v>
      </c>
      <c r="D13" s="54" t="s">
        <v>956</v>
      </c>
      <c r="E13" s="54" t="s">
        <v>958</v>
      </c>
      <c r="F13" s="54" t="s">
        <v>960</v>
      </c>
      <c r="G13" s="54" t="s">
        <v>961</v>
      </c>
      <c r="H13" s="54" t="s">
        <v>962</v>
      </c>
      <c r="I13" s="54" t="s">
        <v>964</v>
      </c>
      <c r="J13" s="54" t="s">
        <v>965</v>
      </c>
      <c r="K13" s="54" t="s">
        <v>966</v>
      </c>
      <c r="L13" s="54" t="s">
        <v>968</v>
      </c>
      <c r="M13" s="54" t="s">
        <v>333</v>
      </c>
      <c r="N13" s="54" t="s">
        <v>192</v>
      </c>
      <c r="O13" s="54" t="s">
        <v>970</v>
      </c>
      <c r="P13" s="54" t="s">
        <v>971</v>
      </c>
      <c r="Q13" s="54" t="s">
        <v>332</v>
      </c>
      <c r="R13" s="54" t="s">
        <v>83</v>
      </c>
      <c r="S13" s="54" t="s">
        <v>84</v>
      </c>
      <c r="T13" s="54" t="s">
        <v>203</v>
      </c>
      <c r="U13" s="54" t="s">
        <v>337</v>
      </c>
      <c r="V13" s="54" t="s">
        <v>338</v>
      </c>
      <c r="W13" s="54" t="s">
        <v>69</v>
      </c>
      <c r="X13" s="54" t="s">
        <v>340</v>
      </c>
      <c r="Y13" s="54" t="s">
        <v>341</v>
      </c>
      <c r="Z13" s="54" t="s">
        <v>342</v>
      </c>
      <c r="AA13" s="54" t="s">
        <v>977</v>
      </c>
      <c r="AB13" s="54" t="s">
        <v>978</v>
      </c>
      <c r="AC13" s="54" t="s">
        <v>979</v>
      </c>
      <c r="AD13" s="54" t="s">
        <v>83</v>
      </c>
      <c r="AE13" s="54" t="s">
        <v>346</v>
      </c>
      <c r="AF13" s="54" t="s">
        <v>85</v>
      </c>
      <c r="AG13" s="54" t="s">
        <v>982</v>
      </c>
      <c r="AH13" s="54" t="s">
        <v>983</v>
      </c>
      <c r="AI13" s="54" t="s">
        <v>984</v>
      </c>
      <c r="AJ13" s="54" t="s">
        <v>986</v>
      </c>
      <c r="AK13" s="54" t="s">
        <v>987</v>
      </c>
      <c r="AL13" s="54" t="s">
        <v>988</v>
      </c>
      <c r="AM13" s="54" t="s">
        <v>990</v>
      </c>
      <c r="AN13" s="54" t="s">
        <v>991</v>
      </c>
      <c r="AO13" s="54" t="s">
        <v>992</v>
      </c>
      <c r="AP13" s="54" t="s">
        <v>214</v>
      </c>
      <c r="AQ13" s="54" t="s">
        <v>215</v>
      </c>
      <c r="AR13" s="54" t="s">
        <v>203</v>
      </c>
      <c r="AS13" s="54" t="s">
        <v>995</v>
      </c>
      <c r="AT13" s="54" t="s">
        <v>348</v>
      </c>
      <c r="AU13" s="54" t="s">
        <v>996</v>
      </c>
      <c r="AV13" s="54" t="s">
        <v>83</v>
      </c>
      <c r="AW13" s="54" t="s">
        <v>84</v>
      </c>
      <c r="AX13" s="54" t="s">
        <v>203</v>
      </c>
      <c r="AY13" s="54" t="s">
        <v>72</v>
      </c>
      <c r="AZ13" s="54" t="s">
        <v>275</v>
      </c>
      <c r="BA13" s="54" t="s">
        <v>74</v>
      </c>
      <c r="BB13" s="54" t="s">
        <v>349</v>
      </c>
      <c r="BC13" s="54" t="s">
        <v>350</v>
      </c>
      <c r="BD13" s="54" t="s">
        <v>351</v>
      </c>
      <c r="BE13" s="54" t="s">
        <v>343</v>
      </c>
      <c r="BF13" s="54" t="s">
        <v>344</v>
      </c>
      <c r="BG13" s="54" t="s">
        <v>345</v>
      </c>
      <c r="BH13" s="54" t="s">
        <v>379</v>
      </c>
      <c r="BI13" s="54" t="s">
        <v>215</v>
      </c>
      <c r="BJ13" s="54" t="s">
        <v>354</v>
      </c>
      <c r="BK13" s="54" t="s">
        <v>356</v>
      </c>
      <c r="BL13" s="54" t="s">
        <v>255</v>
      </c>
      <c r="BM13" s="54" t="s">
        <v>254</v>
      </c>
      <c r="BN13" s="54" t="s">
        <v>1003</v>
      </c>
      <c r="BO13" s="54" t="s">
        <v>1004</v>
      </c>
      <c r="BP13" s="54" t="s">
        <v>1005</v>
      </c>
      <c r="BQ13" s="54" t="s">
        <v>358</v>
      </c>
      <c r="BR13" s="54" t="s">
        <v>359</v>
      </c>
      <c r="BS13" s="54" t="s">
        <v>220</v>
      </c>
      <c r="BT13" s="54" t="s">
        <v>360</v>
      </c>
      <c r="BU13" s="54" t="s">
        <v>361</v>
      </c>
      <c r="BV13" s="54" t="s">
        <v>362</v>
      </c>
      <c r="BW13" s="54" t="s">
        <v>363</v>
      </c>
      <c r="BX13" s="54" t="s">
        <v>364</v>
      </c>
      <c r="BY13" s="54" t="s">
        <v>365</v>
      </c>
      <c r="BZ13" s="54" t="s">
        <v>96</v>
      </c>
      <c r="CA13" s="54" t="s">
        <v>97</v>
      </c>
      <c r="CB13" s="54" t="s">
        <v>366</v>
      </c>
      <c r="CC13" s="54" t="s">
        <v>368</v>
      </c>
      <c r="CD13" s="54" t="s">
        <v>271</v>
      </c>
      <c r="CE13" s="54" t="s">
        <v>369</v>
      </c>
      <c r="CF13" s="55" t="s">
        <v>371</v>
      </c>
      <c r="CG13" s="55" t="s">
        <v>372</v>
      </c>
      <c r="CH13" s="55" t="s">
        <v>373</v>
      </c>
      <c r="CI13" s="54" t="s">
        <v>375</v>
      </c>
      <c r="CJ13" s="54" t="s">
        <v>376</v>
      </c>
      <c r="CK13" s="54" t="s">
        <v>377</v>
      </c>
      <c r="CL13" s="54" t="s">
        <v>378</v>
      </c>
      <c r="CM13" s="54" t="s">
        <v>1010</v>
      </c>
      <c r="CN13" s="54" t="s">
        <v>1011</v>
      </c>
      <c r="CO13" s="54" t="s">
        <v>381</v>
      </c>
      <c r="CP13" s="54" t="s">
        <v>208</v>
      </c>
      <c r="CQ13" s="54" t="s">
        <v>98</v>
      </c>
      <c r="CR13" s="55" t="s">
        <v>384</v>
      </c>
      <c r="CS13" s="55" t="s">
        <v>121</v>
      </c>
      <c r="CT13" s="55" t="s">
        <v>385</v>
      </c>
      <c r="CU13" s="54" t="s">
        <v>387</v>
      </c>
      <c r="CV13" s="54" t="s">
        <v>1012</v>
      </c>
      <c r="CW13" s="54" t="s">
        <v>1013</v>
      </c>
      <c r="CX13" s="54" t="s">
        <v>389</v>
      </c>
      <c r="CY13" s="54" t="s">
        <v>390</v>
      </c>
      <c r="CZ13" s="54" t="s">
        <v>391</v>
      </c>
      <c r="DA13" s="54" t="s">
        <v>393</v>
      </c>
      <c r="DB13" s="54" t="s">
        <v>394</v>
      </c>
      <c r="DC13" s="54" t="s">
        <v>395</v>
      </c>
      <c r="DD13" s="55" t="s">
        <v>375</v>
      </c>
      <c r="DE13" s="55" t="s">
        <v>397</v>
      </c>
      <c r="DF13" s="55" t="s">
        <v>382</v>
      </c>
      <c r="DG13" s="55" t="s">
        <v>399</v>
      </c>
      <c r="DH13" s="55" t="s">
        <v>400</v>
      </c>
      <c r="DI13" s="55" t="s">
        <v>401</v>
      </c>
      <c r="DJ13" s="55" t="s">
        <v>403</v>
      </c>
      <c r="DK13" s="55" t="s">
        <v>404</v>
      </c>
      <c r="DL13" s="55" t="s">
        <v>405</v>
      </c>
      <c r="DM13" s="55" t="s">
        <v>407</v>
      </c>
      <c r="DN13" s="55" t="s">
        <v>408</v>
      </c>
      <c r="DO13" s="55" t="s">
        <v>409</v>
      </c>
      <c r="DP13" s="55" t="s">
        <v>1376</v>
      </c>
      <c r="DQ13" s="55" t="s">
        <v>411</v>
      </c>
      <c r="DR13" s="55" t="s">
        <v>412</v>
      </c>
      <c r="DS13" s="55" t="s">
        <v>414</v>
      </c>
      <c r="DT13" s="55" t="s">
        <v>415</v>
      </c>
      <c r="DU13" s="55" t="s">
        <v>236</v>
      </c>
      <c r="DV13" s="55" t="s">
        <v>417</v>
      </c>
      <c r="DW13" s="55" t="s">
        <v>418</v>
      </c>
      <c r="DX13" s="55" t="s">
        <v>419</v>
      </c>
      <c r="DY13" s="55" t="s">
        <v>335</v>
      </c>
      <c r="DZ13" s="55" t="s">
        <v>421</v>
      </c>
      <c r="EA13" s="55" t="s">
        <v>1015</v>
      </c>
      <c r="EB13" s="55" t="s">
        <v>423</v>
      </c>
      <c r="EC13" s="55" t="s">
        <v>1016</v>
      </c>
      <c r="ED13" s="55" t="s">
        <v>1017</v>
      </c>
      <c r="EE13" s="55" t="s">
        <v>1019</v>
      </c>
      <c r="EF13" s="55" t="s">
        <v>1020</v>
      </c>
      <c r="EG13" s="55" t="s">
        <v>1021</v>
      </c>
      <c r="EH13" s="55" t="s">
        <v>72</v>
      </c>
      <c r="EI13" s="55" t="s">
        <v>1022</v>
      </c>
      <c r="EJ13" s="55" t="s">
        <v>74</v>
      </c>
      <c r="EK13" s="55" t="s">
        <v>1023</v>
      </c>
      <c r="EL13" s="55" t="s">
        <v>1024</v>
      </c>
      <c r="EM13" s="55" t="s">
        <v>1025</v>
      </c>
      <c r="EN13" s="55" t="s">
        <v>1026</v>
      </c>
      <c r="EO13" s="55" t="s">
        <v>1028</v>
      </c>
      <c r="EP13" s="55" t="s">
        <v>427</v>
      </c>
      <c r="EQ13" s="55" t="s">
        <v>146</v>
      </c>
      <c r="ER13" s="55" t="s">
        <v>206</v>
      </c>
      <c r="ES13" s="55" t="s">
        <v>207</v>
      </c>
      <c r="ET13" s="55" t="s">
        <v>1032</v>
      </c>
      <c r="EU13" s="55" t="s">
        <v>1030</v>
      </c>
      <c r="EV13" s="55" t="s">
        <v>1031</v>
      </c>
      <c r="EW13" s="55" t="s">
        <v>431</v>
      </c>
      <c r="EX13" s="55" t="s">
        <v>430</v>
      </c>
      <c r="EY13" s="55" t="s">
        <v>205</v>
      </c>
      <c r="EZ13" s="55" t="s">
        <v>1034</v>
      </c>
      <c r="FA13" s="55" t="s">
        <v>1035</v>
      </c>
      <c r="FB13" s="55" t="s">
        <v>1036</v>
      </c>
      <c r="FC13" s="55" t="s">
        <v>334</v>
      </c>
      <c r="FD13" s="55" t="s">
        <v>1038</v>
      </c>
      <c r="FE13" s="55" t="s">
        <v>272</v>
      </c>
      <c r="FF13" s="55" t="s">
        <v>1040</v>
      </c>
      <c r="FG13" s="55" t="s">
        <v>1041</v>
      </c>
      <c r="FH13" s="55" t="s">
        <v>1042</v>
      </c>
      <c r="FI13" s="55" t="s">
        <v>1044</v>
      </c>
      <c r="FJ13" s="55" t="s">
        <v>1045</v>
      </c>
      <c r="FK13" s="55" t="s">
        <v>1046</v>
      </c>
    </row>
    <row r="14" spans="1:254" ht="19.5" thickBot="1" x14ac:dyDescent="0.3">
      <c r="A14" s="20">
        <v>1</v>
      </c>
      <c r="B14" s="191" t="s">
        <v>1415</v>
      </c>
      <c r="C14" s="4">
        <v>1</v>
      </c>
      <c r="D14" s="4"/>
      <c r="E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J14" s="4">
        <v>1</v>
      </c>
      <c r="CK14" s="4"/>
      <c r="CL1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191" t="s">
        <v>1416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192" t="s">
        <v>1417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195" t="s">
        <v>1418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195" t="s">
        <v>1419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193" t="s">
        <v>1420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193" t="s">
        <v>1421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194" t="s">
        <v>1422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118" t="s">
        <v>276</v>
      </c>
      <c r="B22" s="119"/>
      <c r="C22" s="3">
        <f t="shared" ref="C22:AH22" si="0">SUM(C14:C21)</f>
        <v>4</v>
      </c>
      <c r="D22" s="3">
        <f t="shared" si="0"/>
        <v>3</v>
      </c>
      <c r="E22" s="3">
        <f t="shared" si="0"/>
        <v>1</v>
      </c>
      <c r="F22" s="3">
        <f t="shared" si="0"/>
        <v>3</v>
      </c>
      <c r="G22" s="3">
        <f t="shared" si="0"/>
        <v>4</v>
      </c>
      <c r="H22" s="3">
        <f t="shared" si="0"/>
        <v>1</v>
      </c>
      <c r="I22" s="3">
        <f t="shared" si="0"/>
        <v>3</v>
      </c>
      <c r="J22" s="3">
        <f t="shared" si="0"/>
        <v>4</v>
      </c>
      <c r="K22" s="3">
        <f t="shared" si="0"/>
        <v>1</v>
      </c>
      <c r="L22" s="3">
        <f t="shared" si="0"/>
        <v>4</v>
      </c>
      <c r="M22" s="3">
        <f t="shared" si="0"/>
        <v>3</v>
      </c>
      <c r="N22" s="3">
        <f t="shared" si="0"/>
        <v>1</v>
      </c>
      <c r="O22" s="85">
        <f t="shared" si="0"/>
        <v>4</v>
      </c>
      <c r="P22" s="85">
        <f t="shared" si="0"/>
        <v>3</v>
      </c>
      <c r="Q22" s="85">
        <f t="shared" si="0"/>
        <v>1</v>
      </c>
      <c r="R22" s="3">
        <f t="shared" si="0"/>
        <v>5</v>
      </c>
      <c r="S22" s="3">
        <f t="shared" si="0"/>
        <v>3</v>
      </c>
      <c r="T22" s="3">
        <f t="shared" si="0"/>
        <v>0</v>
      </c>
      <c r="U22" s="3">
        <f t="shared" si="0"/>
        <v>5</v>
      </c>
      <c r="V22" s="3">
        <f t="shared" si="0"/>
        <v>3</v>
      </c>
      <c r="W22" s="3">
        <f t="shared" si="0"/>
        <v>0</v>
      </c>
      <c r="X22" s="3">
        <f t="shared" si="0"/>
        <v>5</v>
      </c>
      <c r="Y22" s="3">
        <f t="shared" si="0"/>
        <v>3</v>
      </c>
      <c r="Z22" s="3">
        <f t="shared" si="0"/>
        <v>0</v>
      </c>
      <c r="AA22" s="3">
        <f t="shared" si="0"/>
        <v>5</v>
      </c>
      <c r="AB22" s="3">
        <f t="shared" si="0"/>
        <v>3</v>
      </c>
      <c r="AC22" s="3">
        <f t="shared" si="0"/>
        <v>0</v>
      </c>
      <c r="AD22" s="3">
        <f t="shared" si="0"/>
        <v>5</v>
      </c>
      <c r="AE22" s="3">
        <f t="shared" si="0"/>
        <v>3</v>
      </c>
      <c r="AF22" s="3">
        <f t="shared" si="0"/>
        <v>0</v>
      </c>
      <c r="AG22" s="3">
        <f t="shared" si="0"/>
        <v>4</v>
      </c>
      <c r="AH22" s="3">
        <f t="shared" si="0"/>
        <v>4</v>
      </c>
      <c r="AI22" s="3">
        <f t="shared" ref="AI22:BN22" si="1">SUM(AI14:AI21)</f>
        <v>0</v>
      </c>
      <c r="AJ22" s="3">
        <f t="shared" si="1"/>
        <v>4</v>
      </c>
      <c r="AK22" s="3">
        <f t="shared" si="1"/>
        <v>4</v>
      </c>
      <c r="AL22" s="3">
        <f t="shared" si="1"/>
        <v>0</v>
      </c>
      <c r="AM22" s="3">
        <f t="shared" si="1"/>
        <v>4</v>
      </c>
      <c r="AN22" s="3">
        <f t="shared" si="1"/>
        <v>4</v>
      </c>
      <c r="AO22" s="3">
        <f t="shared" si="1"/>
        <v>0</v>
      </c>
      <c r="AP22" s="3">
        <f t="shared" si="1"/>
        <v>4</v>
      </c>
      <c r="AQ22" s="3">
        <f t="shared" si="1"/>
        <v>4</v>
      </c>
      <c r="AR22" s="3">
        <f t="shared" si="1"/>
        <v>0</v>
      </c>
      <c r="AS22" s="3">
        <f t="shared" si="1"/>
        <v>4</v>
      </c>
      <c r="AT22" s="3">
        <f t="shared" si="1"/>
        <v>4</v>
      </c>
      <c r="AU22" s="3">
        <f t="shared" si="1"/>
        <v>0</v>
      </c>
      <c r="AV22" s="3">
        <f t="shared" si="1"/>
        <v>5</v>
      </c>
      <c r="AW22" s="3">
        <f t="shared" si="1"/>
        <v>3</v>
      </c>
      <c r="AX22" s="3">
        <f t="shared" si="1"/>
        <v>0</v>
      </c>
      <c r="AY22" s="3">
        <f t="shared" si="1"/>
        <v>5</v>
      </c>
      <c r="AZ22" s="3">
        <f t="shared" si="1"/>
        <v>3</v>
      </c>
      <c r="BA22" s="3">
        <f t="shared" si="1"/>
        <v>0</v>
      </c>
      <c r="BB22" s="3">
        <f t="shared" si="1"/>
        <v>5</v>
      </c>
      <c r="BC22" s="3">
        <f t="shared" si="1"/>
        <v>3</v>
      </c>
      <c r="BD22" s="3">
        <f t="shared" si="1"/>
        <v>0</v>
      </c>
      <c r="BE22" s="3">
        <f t="shared" si="1"/>
        <v>4</v>
      </c>
      <c r="BF22" s="3">
        <f t="shared" si="1"/>
        <v>3</v>
      </c>
      <c r="BG22" s="3">
        <f t="shared" si="1"/>
        <v>1</v>
      </c>
      <c r="BH22" s="3">
        <f t="shared" si="1"/>
        <v>5</v>
      </c>
      <c r="BI22" s="3">
        <f t="shared" si="1"/>
        <v>3</v>
      </c>
      <c r="BJ22" s="3">
        <f t="shared" si="1"/>
        <v>0</v>
      </c>
      <c r="BK22" s="85">
        <f t="shared" si="1"/>
        <v>5</v>
      </c>
      <c r="BL22" s="85">
        <f t="shared" si="1"/>
        <v>3</v>
      </c>
      <c r="BM22" s="85">
        <f t="shared" si="1"/>
        <v>0</v>
      </c>
      <c r="BN22" s="3">
        <f t="shared" si="1"/>
        <v>5</v>
      </c>
      <c r="BO22" s="3">
        <f t="shared" ref="BO22:CT22" si="2">SUM(BO14:BO21)</f>
        <v>2</v>
      </c>
      <c r="BP22" s="3">
        <f t="shared" si="2"/>
        <v>1</v>
      </c>
      <c r="BQ22" s="85">
        <f t="shared" si="2"/>
        <v>5</v>
      </c>
      <c r="BR22" s="85">
        <f t="shared" si="2"/>
        <v>3</v>
      </c>
      <c r="BS22" s="85">
        <f t="shared" si="2"/>
        <v>0</v>
      </c>
      <c r="BT22" s="85">
        <f t="shared" si="2"/>
        <v>5</v>
      </c>
      <c r="BU22" s="85">
        <f t="shared" si="2"/>
        <v>3</v>
      </c>
      <c r="BV22" s="85">
        <f t="shared" si="2"/>
        <v>0</v>
      </c>
      <c r="BW22" s="3">
        <f t="shared" si="2"/>
        <v>5</v>
      </c>
      <c r="BX22" s="3">
        <f t="shared" si="2"/>
        <v>3</v>
      </c>
      <c r="BY22" s="3">
        <f t="shared" si="2"/>
        <v>0</v>
      </c>
      <c r="BZ22" s="3">
        <f t="shared" si="2"/>
        <v>4</v>
      </c>
      <c r="CA22" s="3">
        <f t="shared" si="2"/>
        <v>3</v>
      </c>
      <c r="CB22" s="3">
        <f t="shared" si="2"/>
        <v>1</v>
      </c>
      <c r="CC22" s="3">
        <f t="shared" si="2"/>
        <v>4</v>
      </c>
      <c r="CD22" s="3">
        <f t="shared" si="2"/>
        <v>3</v>
      </c>
      <c r="CE22" s="3">
        <f t="shared" si="2"/>
        <v>1</v>
      </c>
      <c r="CF22" s="3">
        <f t="shared" si="2"/>
        <v>4</v>
      </c>
      <c r="CG22" s="3">
        <f t="shared" si="2"/>
        <v>3</v>
      </c>
      <c r="CH22" s="3">
        <f t="shared" si="2"/>
        <v>1</v>
      </c>
      <c r="CI22" s="3">
        <f t="shared" si="2"/>
        <v>3</v>
      </c>
      <c r="CJ22" s="3">
        <f t="shared" si="2"/>
        <v>4</v>
      </c>
      <c r="CK22" s="3">
        <f t="shared" si="2"/>
        <v>1</v>
      </c>
      <c r="CL22" s="3">
        <f t="shared" si="2"/>
        <v>4</v>
      </c>
      <c r="CM22" s="3">
        <f t="shared" si="2"/>
        <v>3</v>
      </c>
      <c r="CN22" s="3">
        <f t="shared" si="2"/>
        <v>1</v>
      </c>
      <c r="CO22" s="3">
        <f t="shared" si="2"/>
        <v>4</v>
      </c>
      <c r="CP22" s="3">
        <f t="shared" si="2"/>
        <v>4</v>
      </c>
      <c r="CQ22" s="3">
        <f t="shared" si="2"/>
        <v>0</v>
      </c>
      <c r="CR22" s="3">
        <f t="shared" si="2"/>
        <v>4</v>
      </c>
      <c r="CS22" s="3">
        <f t="shared" si="2"/>
        <v>4</v>
      </c>
      <c r="CT22" s="3">
        <f t="shared" si="2"/>
        <v>0</v>
      </c>
      <c r="CU22" s="3">
        <f t="shared" ref="CU22:DZ22" si="3">SUM(CU14:CU21)</f>
        <v>5</v>
      </c>
      <c r="CV22" s="3">
        <f t="shared" si="3"/>
        <v>3</v>
      </c>
      <c r="CW22" s="3">
        <f t="shared" si="3"/>
        <v>0</v>
      </c>
      <c r="CX22" s="3">
        <f t="shared" si="3"/>
        <v>4</v>
      </c>
      <c r="CY22" s="3">
        <f t="shared" si="3"/>
        <v>4</v>
      </c>
      <c r="CZ22" s="3">
        <f t="shared" si="3"/>
        <v>0</v>
      </c>
      <c r="DA22" s="3">
        <f t="shared" si="3"/>
        <v>4</v>
      </c>
      <c r="DB22" s="3">
        <f t="shared" si="3"/>
        <v>4</v>
      </c>
      <c r="DC22" s="3">
        <f t="shared" si="3"/>
        <v>0</v>
      </c>
      <c r="DD22" s="3">
        <f t="shared" si="3"/>
        <v>3</v>
      </c>
      <c r="DE22" s="3">
        <f t="shared" si="3"/>
        <v>4</v>
      </c>
      <c r="DF22" s="3">
        <f t="shared" si="3"/>
        <v>1</v>
      </c>
      <c r="DG22" s="3">
        <f t="shared" si="3"/>
        <v>4</v>
      </c>
      <c r="DH22" s="3">
        <f t="shared" si="3"/>
        <v>3</v>
      </c>
      <c r="DI22" s="3">
        <f t="shared" si="3"/>
        <v>1</v>
      </c>
      <c r="DJ22" s="3">
        <f t="shared" si="3"/>
        <v>3</v>
      </c>
      <c r="DK22" s="3">
        <f t="shared" si="3"/>
        <v>4</v>
      </c>
      <c r="DL22" s="3">
        <f t="shared" si="3"/>
        <v>1</v>
      </c>
      <c r="DM22" s="3">
        <f t="shared" si="3"/>
        <v>3</v>
      </c>
      <c r="DN22" s="3">
        <f t="shared" si="3"/>
        <v>4</v>
      </c>
      <c r="DO22" s="3">
        <f t="shared" si="3"/>
        <v>1</v>
      </c>
      <c r="DP22" s="3">
        <f t="shared" si="3"/>
        <v>3</v>
      </c>
      <c r="DQ22" s="3">
        <f t="shared" si="3"/>
        <v>4</v>
      </c>
      <c r="DR22" s="3">
        <f t="shared" si="3"/>
        <v>1</v>
      </c>
      <c r="DS22" s="3">
        <f t="shared" si="3"/>
        <v>4</v>
      </c>
      <c r="DT22" s="3">
        <f t="shared" si="3"/>
        <v>3</v>
      </c>
      <c r="DU22" s="3">
        <f t="shared" si="3"/>
        <v>1</v>
      </c>
      <c r="DV22" s="3">
        <f t="shared" si="3"/>
        <v>4</v>
      </c>
      <c r="DW22" s="3">
        <f t="shared" si="3"/>
        <v>3</v>
      </c>
      <c r="DX22" s="3">
        <f t="shared" si="3"/>
        <v>1</v>
      </c>
      <c r="DY22" s="3">
        <f t="shared" si="3"/>
        <v>4</v>
      </c>
      <c r="DZ22" s="3">
        <f t="shared" si="3"/>
        <v>3</v>
      </c>
      <c r="EA22" s="3">
        <f t="shared" ref="EA22:FF22" si="4">SUM(EA14:EA21)</f>
        <v>1</v>
      </c>
      <c r="EB22" s="85">
        <f t="shared" si="4"/>
        <v>4</v>
      </c>
      <c r="EC22" s="85">
        <f t="shared" si="4"/>
        <v>3</v>
      </c>
      <c r="ED22" s="85">
        <f t="shared" si="4"/>
        <v>1</v>
      </c>
      <c r="EE22" s="85">
        <f t="shared" si="4"/>
        <v>4</v>
      </c>
      <c r="EF22" s="85">
        <f t="shared" si="4"/>
        <v>3</v>
      </c>
      <c r="EG22" s="85">
        <f t="shared" si="4"/>
        <v>1</v>
      </c>
      <c r="EH22" s="85">
        <f t="shared" si="4"/>
        <v>4</v>
      </c>
      <c r="EI22" s="85">
        <f t="shared" si="4"/>
        <v>3</v>
      </c>
      <c r="EJ22" s="85">
        <f t="shared" si="4"/>
        <v>1</v>
      </c>
      <c r="EK22" s="85">
        <f t="shared" si="4"/>
        <v>4</v>
      </c>
      <c r="EL22" s="85">
        <f t="shared" si="4"/>
        <v>3</v>
      </c>
      <c r="EM22" s="85">
        <f t="shared" si="4"/>
        <v>1</v>
      </c>
      <c r="EN22" s="85">
        <f t="shared" si="4"/>
        <v>4</v>
      </c>
      <c r="EO22" s="85">
        <f t="shared" si="4"/>
        <v>3</v>
      </c>
      <c r="EP22" s="85">
        <f t="shared" si="4"/>
        <v>1</v>
      </c>
      <c r="EQ22" s="85">
        <f t="shared" si="4"/>
        <v>4</v>
      </c>
      <c r="ER22" s="85">
        <f t="shared" si="4"/>
        <v>3</v>
      </c>
      <c r="ES22" s="85">
        <f t="shared" si="4"/>
        <v>1</v>
      </c>
      <c r="ET22" s="85">
        <f t="shared" si="4"/>
        <v>4</v>
      </c>
      <c r="EU22" s="85">
        <f t="shared" si="4"/>
        <v>3</v>
      </c>
      <c r="EV22" s="85">
        <f t="shared" si="4"/>
        <v>1</v>
      </c>
      <c r="EW22" s="3">
        <f t="shared" si="4"/>
        <v>5</v>
      </c>
      <c r="EX22" s="3">
        <f t="shared" si="4"/>
        <v>3</v>
      </c>
      <c r="EY22" s="3">
        <f t="shared" si="4"/>
        <v>0</v>
      </c>
      <c r="EZ22" s="3">
        <f t="shared" si="4"/>
        <v>5</v>
      </c>
      <c r="FA22" s="3">
        <f t="shared" si="4"/>
        <v>3</v>
      </c>
      <c r="FB22" s="3">
        <f t="shared" si="4"/>
        <v>0</v>
      </c>
      <c r="FC22" s="3">
        <f t="shared" si="4"/>
        <v>5</v>
      </c>
      <c r="FD22" s="3">
        <f t="shared" si="4"/>
        <v>3</v>
      </c>
      <c r="FE22" s="3">
        <f t="shared" si="4"/>
        <v>0</v>
      </c>
      <c r="FF22" s="3">
        <f t="shared" si="4"/>
        <v>5</v>
      </c>
      <c r="FG22" s="3">
        <f t="shared" ref="FG22:FK22" si="5">SUM(FG14:FG21)</f>
        <v>3</v>
      </c>
      <c r="FH22" s="3">
        <f t="shared" si="5"/>
        <v>0</v>
      </c>
      <c r="FI22" s="3">
        <f t="shared" si="5"/>
        <v>5</v>
      </c>
      <c r="FJ22" s="3">
        <f t="shared" si="5"/>
        <v>3</v>
      </c>
      <c r="FK22" s="3">
        <f t="shared" si="5"/>
        <v>0</v>
      </c>
    </row>
    <row r="23" spans="1:254" x14ac:dyDescent="0.25">
      <c r="A23" s="120" t="s">
        <v>834</v>
      </c>
      <c r="B23" s="121"/>
      <c r="C23" s="10">
        <f>C22/8%</f>
        <v>50</v>
      </c>
      <c r="D23" s="10">
        <f t="shared" ref="D23:BO23" si="6">D22/8%</f>
        <v>37.5</v>
      </c>
      <c r="E23" s="10">
        <f t="shared" si="6"/>
        <v>12.5</v>
      </c>
      <c r="F23" s="10">
        <f t="shared" si="6"/>
        <v>37.5</v>
      </c>
      <c r="G23" s="10">
        <f t="shared" si="6"/>
        <v>50</v>
      </c>
      <c r="H23" s="10">
        <f t="shared" si="6"/>
        <v>12.5</v>
      </c>
      <c r="I23" s="10">
        <f t="shared" si="6"/>
        <v>37.5</v>
      </c>
      <c r="J23" s="10">
        <f t="shared" si="6"/>
        <v>50</v>
      </c>
      <c r="K23" s="10">
        <f t="shared" si="6"/>
        <v>12.5</v>
      </c>
      <c r="L23" s="10">
        <f t="shared" si="6"/>
        <v>50</v>
      </c>
      <c r="M23" s="10">
        <f t="shared" si="6"/>
        <v>37.5</v>
      </c>
      <c r="N23" s="10">
        <f t="shared" si="6"/>
        <v>12.5</v>
      </c>
      <c r="O23" s="10">
        <f t="shared" si="6"/>
        <v>50</v>
      </c>
      <c r="P23" s="10">
        <f t="shared" si="6"/>
        <v>37.5</v>
      </c>
      <c r="Q23" s="10">
        <f t="shared" si="6"/>
        <v>12.5</v>
      </c>
      <c r="R23" s="10">
        <f t="shared" si="6"/>
        <v>62.5</v>
      </c>
      <c r="S23" s="10">
        <f t="shared" si="6"/>
        <v>37.5</v>
      </c>
      <c r="T23" s="10">
        <f t="shared" si="6"/>
        <v>0</v>
      </c>
      <c r="U23" s="10">
        <f t="shared" si="6"/>
        <v>62.5</v>
      </c>
      <c r="V23" s="10">
        <f t="shared" si="6"/>
        <v>37.5</v>
      </c>
      <c r="W23" s="10">
        <f t="shared" si="6"/>
        <v>0</v>
      </c>
      <c r="X23" s="10">
        <f t="shared" si="6"/>
        <v>62.5</v>
      </c>
      <c r="Y23" s="10">
        <f t="shared" si="6"/>
        <v>37.5</v>
      </c>
      <c r="Z23" s="10">
        <f t="shared" si="6"/>
        <v>0</v>
      </c>
      <c r="AA23" s="10">
        <f t="shared" si="6"/>
        <v>62.5</v>
      </c>
      <c r="AB23" s="10">
        <f t="shared" si="6"/>
        <v>37.5</v>
      </c>
      <c r="AC23" s="10">
        <f t="shared" si="6"/>
        <v>0</v>
      </c>
      <c r="AD23" s="10">
        <f t="shared" si="6"/>
        <v>62.5</v>
      </c>
      <c r="AE23" s="10">
        <f t="shared" si="6"/>
        <v>37.5</v>
      </c>
      <c r="AF23" s="10">
        <f t="shared" si="6"/>
        <v>0</v>
      </c>
      <c r="AG23" s="10">
        <f t="shared" si="6"/>
        <v>50</v>
      </c>
      <c r="AH23" s="10">
        <f t="shared" si="6"/>
        <v>50</v>
      </c>
      <c r="AI23" s="10">
        <f t="shared" si="6"/>
        <v>0</v>
      </c>
      <c r="AJ23" s="10">
        <f t="shared" si="6"/>
        <v>50</v>
      </c>
      <c r="AK23" s="10">
        <f t="shared" si="6"/>
        <v>50</v>
      </c>
      <c r="AL23" s="10">
        <f t="shared" si="6"/>
        <v>0</v>
      </c>
      <c r="AM23" s="10">
        <f t="shared" si="6"/>
        <v>50</v>
      </c>
      <c r="AN23" s="10">
        <f t="shared" si="6"/>
        <v>50</v>
      </c>
      <c r="AO23" s="10">
        <f t="shared" si="6"/>
        <v>0</v>
      </c>
      <c r="AP23" s="10">
        <f t="shared" si="6"/>
        <v>50</v>
      </c>
      <c r="AQ23" s="10">
        <f t="shared" si="6"/>
        <v>50</v>
      </c>
      <c r="AR23" s="10">
        <f t="shared" si="6"/>
        <v>0</v>
      </c>
      <c r="AS23" s="10">
        <f t="shared" si="6"/>
        <v>50</v>
      </c>
      <c r="AT23" s="10">
        <f t="shared" si="6"/>
        <v>50</v>
      </c>
      <c r="AU23" s="10">
        <f t="shared" si="6"/>
        <v>0</v>
      </c>
      <c r="AV23" s="10">
        <f t="shared" si="6"/>
        <v>62.5</v>
      </c>
      <c r="AW23" s="10">
        <f t="shared" si="6"/>
        <v>37.5</v>
      </c>
      <c r="AX23" s="10">
        <f t="shared" si="6"/>
        <v>0</v>
      </c>
      <c r="AY23" s="10">
        <f t="shared" si="6"/>
        <v>62.5</v>
      </c>
      <c r="AZ23" s="10">
        <f t="shared" si="6"/>
        <v>37.5</v>
      </c>
      <c r="BA23" s="10">
        <f t="shared" si="6"/>
        <v>0</v>
      </c>
      <c r="BB23" s="10">
        <f t="shared" si="6"/>
        <v>62.5</v>
      </c>
      <c r="BC23" s="10">
        <f t="shared" si="6"/>
        <v>37.5</v>
      </c>
      <c r="BD23" s="10">
        <f t="shared" si="6"/>
        <v>0</v>
      </c>
      <c r="BE23" s="10">
        <f t="shared" si="6"/>
        <v>50</v>
      </c>
      <c r="BF23" s="10">
        <f t="shared" si="6"/>
        <v>37.5</v>
      </c>
      <c r="BG23" s="10">
        <f t="shared" si="6"/>
        <v>12.5</v>
      </c>
      <c r="BH23" s="10">
        <f t="shared" si="6"/>
        <v>62.5</v>
      </c>
      <c r="BI23" s="10">
        <f t="shared" si="6"/>
        <v>37.5</v>
      </c>
      <c r="BJ23" s="10">
        <f t="shared" si="6"/>
        <v>0</v>
      </c>
      <c r="BK23" s="10">
        <f t="shared" si="6"/>
        <v>62.5</v>
      </c>
      <c r="BL23" s="10">
        <f t="shared" si="6"/>
        <v>37.5</v>
      </c>
      <c r="BM23" s="10">
        <f t="shared" si="6"/>
        <v>0</v>
      </c>
      <c r="BN23" s="10">
        <f t="shared" si="6"/>
        <v>62.5</v>
      </c>
      <c r="BO23" s="10">
        <f t="shared" si="6"/>
        <v>25</v>
      </c>
      <c r="BP23" s="10">
        <f t="shared" ref="BP23:EA23" si="7">BP22/8%</f>
        <v>12.5</v>
      </c>
      <c r="BQ23" s="10">
        <f t="shared" si="7"/>
        <v>62.5</v>
      </c>
      <c r="BR23" s="10">
        <f t="shared" si="7"/>
        <v>37.5</v>
      </c>
      <c r="BS23" s="10">
        <f t="shared" si="7"/>
        <v>0</v>
      </c>
      <c r="BT23" s="10">
        <f t="shared" si="7"/>
        <v>62.5</v>
      </c>
      <c r="BU23" s="10">
        <f t="shared" si="7"/>
        <v>37.5</v>
      </c>
      <c r="BV23" s="10">
        <f t="shared" si="7"/>
        <v>0</v>
      </c>
      <c r="BW23" s="10">
        <f t="shared" si="7"/>
        <v>62.5</v>
      </c>
      <c r="BX23" s="10">
        <f t="shared" si="7"/>
        <v>37.5</v>
      </c>
      <c r="BY23" s="10">
        <f t="shared" si="7"/>
        <v>0</v>
      </c>
      <c r="BZ23" s="10">
        <f t="shared" si="7"/>
        <v>50</v>
      </c>
      <c r="CA23" s="10">
        <f t="shared" si="7"/>
        <v>37.5</v>
      </c>
      <c r="CB23" s="10">
        <f t="shared" si="7"/>
        <v>12.5</v>
      </c>
      <c r="CC23" s="10">
        <f t="shared" si="7"/>
        <v>50</v>
      </c>
      <c r="CD23" s="10">
        <f t="shared" si="7"/>
        <v>37.5</v>
      </c>
      <c r="CE23" s="10">
        <f t="shared" si="7"/>
        <v>12.5</v>
      </c>
      <c r="CF23" s="10">
        <f t="shared" si="7"/>
        <v>50</v>
      </c>
      <c r="CG23" s="10">
        <f t="shared" si="7"/>
        <v>37.5</v>
      </c>
      <c r="CH23" s="10">
        <f t="shared" si="7"/>
        <v>12.5</v>
      </c>
      <c r="CI23" s="10">
        <f t="shared" si="7"/>
        <v>37.5</v>
      </c>
      <c r="CJ23" s="10">
        <f t="shared" si="7"/>
        <v>50</v>
      </c>
      <c r="CK23" s="10">
        <f t="shared" si="7"/>
        <v>12.5</v>
      </c>
      <c r="CL23" s="10">
        <f t="shared" si="7"/>
        <v>50</v>
      </c>
      <c r="CM23" s="10">
        <f t="shared" si="7"/>
        <v>37.5</v>
      </c>
      <c r="CN23" s="10">
        <f t="shared" si="7"/>
        <v>12.5</v>
      </c>
      <c r="CO23" s="10">
        <f t="shared" si="7"/>
        <v>50</v>
      </c>
      <c r="CP23" s="10">
        <f t="shared" si="7"/>
        <v>50</v>
      </c>
      <c r="CQ23" s="10">
        <f t="shared" si="7"/>
        <v>0</v>
      </c>
      <c r="CR23" s="10">
        <f t="shared" si="7"/>
        <v>50</v>
      </c>
      <c r="CS23" s="10">
        <f t="shared" si="7"/>
        <v>50</v>
      </c>
      <c r="CT23" s="10">
        <f t="shared" si="7"/>
        <v>0</v>
      </c>
      <c r="CU23" s="10">
        <f t="shared" si="7"/>
        <v>62.5</v>
      </c>
      <c r="CV23" s="10">
        <f t="shared" si="7"/>
        <v>37.5</v>
      </c>
      <c r="CW23" s="10">
        <f t="shared" si="7"/>
        <v>0</v>
      </c>
      <c r="CX23" s="10">
        <f t="shared" si="7"/>
        <v>50</v>
      </c>
      <c r="CY23" s="10">
        <f t="shared" si="7"/>
        <v>50</v>
      </c>
      <c r="CZ23" s="10">
        <f t="shared" si="7"/>
        <v>0</v>
      </c>
      <c r="DA23" s="10">
        <f t="shared" si="7"/>
        <v>50</v>
      </c>
      <c r="DB23" s="10">
        <f t="shared" si="7"/>
        <v>50</v>
      </c>
      <c r="DC23" s="10">
        <f t="shared" si="7"/>
        <v>0</v>
      </c>
      <c r="DD23" s="10">
        <f t="shared" si="7"/>
        <v>37.5</v>
      </c>
      <c r="DE23" s="10">
        <f t="shared" si="7"/>
        <v>50</v>
      </c>
      <c r="DF23" s="10">
        <f t="shared" si="7"/>
        <v>12.5</v>
      </c>
      <c r="DG23" s="10">
        <f t="shared" si="7"/>
        <v>50</v>
      </c>
      <c r="DH23" s="10">
        <f t="shared" si="7"/>
        <v>37.5</v>
      </c>
      <c r="DI23" s="10">
        <f t="shared" si="7"/>
        <v>12.5</v>
      </c>
      <c r="DJ23" s="10">
        <f t="shared" si="7"/>
        <v>37.5</v>
      </c>
      <c r="DK23" s="10">
        <f t="shared" si="7"/>
        <v>50</v>
      </c>
      <c r="DL23" s="10">
        <f t="shared" si="7"/>
        <v>12.5</v>
      </c>
      <c r="DM23" s="10">
        <f t="shared" si="7"/>
        <v>37.5</v>
      </c>
      <c r="DN23" s="10">
        <f t="shared" si="7"/>
        <v>50</v>
      </c>
      <c r="DO23" s="10">
        <f t="shared" si="7"/>
        <v>12.5</v>
      </c>
      <c r="DP23" s="10">
        <f t="shared" si="7"/>
        <v>37.5</v>
      </c>
      <c r="DQ23" s="10">
        <f t="shared" si="7"/>
        <v>50</v>
      </c>
      <c r="DR23" s="10">
        <f t="shared" si="7"/>
        <v>12.5</v>
      </c>
      <c r="DS23" s="10">
        <f t="shared" si="7"/>
        <v>50</v>
      </c>
      <c r="DT23" s="10">
        <f t="shared" si="7"/>
        <v>37.5</v>
      </c>
      <c r="DU23" s="10">
        <f t="shared" si="7"/>
        <v>12.5</v>
      </c>
      <c r="DV23" s="10">
        <f t="shared" si="7"/>
        <v>50</v>
      </c>
      <c r="DW23" s="10">
        <f t="shared" si="7"/>
        <v>37.5</v>
      </c>
      <c r="DX23" s="10">
        <f t="shared" si="7"/>
        <v>12.5</v>
      </c>
      <c r="DY23" s="10">
        <f t="shared" si="7"/>
        <v>50</v>
      </c>
      <c r="DZ23" s="10">
        <f t="shared" si="7"/>
        <v>37.5</v>
      </c>
      <c r="EA23" s="10">
        <f t="shared" si="7"/>
        <v>12.5</v>
      </c>
      <c r="EB23" s="10">
        <f t="shared" ref="EB23:FK23" si="8">EB22/8%</f>
        <v>50</v>
      </c>
      <c r="EC23" s="10">
        <f t="shared" si="8"/>
        <v>37.5</v>
      </c>
      <c r="ED23" s="10">
        <f t="shared" si="8"/>
        <v>12.5</v>
      </c>
      <c r="EE23" s="10">
        <f t="shared" si="8"/>
        <v>50</v>
      </c>
      <c r="EF23" s="10">
        <f t="shared" si="8"/>
        <v>37.5</v>
      </c>
      <c r="EG23" s="10">
        <f t="shared" si="8"/>
        <v>12.5</v>
      </c>
      <c r="EH23" s="10">
        <f t="shared" si="8"/>
        <v>50</v>
      </c>
      <c r="EI23" s="10">
        <f t="shared" si="8"/>
        <v>37.5</v>
      </c>
      <c r="EJ23" s="10">
        <f t="shared" si="8"/>
        <v>12.5</v>
      </c>
      <c r="EK23" s="10">
        <f t="shared" si="8"/>
        <v>50</v>
      </c>
      <c r="EL23" s="10">
        <f t="shared" si="8"/>
        <v>37.5</v>
      </c>
      <c r="EM23" s="10">
        <f t="shared" si="8"/>
        <v>12.5</v>
      </c>
      <c r="EN23" s="10">
        <f t="shared" si="8"/>
        <v>50</v>
      </c>
      <c r="EO23" s="10">
        <f t="shared" si="8"/>
        <v>37.5</v>
      </c>
      <c r="EP23" s="10">
        <f t="shared" si="8"/>
        <v>12.5</v>
      </c>
      <c r="EQ23" s="10">
        <f t="shared" si="8"/>
        <v>50</v>
      </c>
      <c r="ER23" s="10">
        <f t="shared" si="8"/>
        <v>37.5</v>
      </c>
      <c r="ES23" s="10">
        <f t="shared" si="8"/>
        <v>12.5</v>
      </c>
      <c r="ET23" s="10">
        <f t="shared" si="8"/>
        <v>50</v>
      </c>
      <c r="EU23" s="10">
        <f t="shared" si="8"/>
        <v>37.5</v>
      </c>
      <c r="EV23" s="10">
        <f t="shared" si="8"/>
        <v>12.5</v>
      </c>
      <c r="EW23" s="10">
        <f t="shared" si="8"/>
        <v>62.5</v>
      </c>
      <c r="EX23" s="10">
        <f t="shared" si="8"/>
        <v>37.5</v>
      </c>
      <c r="EY23" s="10">
        <f t="shared" si="8"/>
        <v>0</v>
      </c>
      <c r="EZ23" s="10">
        <f t="shared" si="8"/>
        <v>62.5</v>
      </c>
      <c r="FA23" s="10">
        <f t="shared" si="8"/>
        <v>37.5</v>
      </c>
      <c r="FB23" s="10">
        <f t="shared" si="8"/>
        <v>0</v>
      </c>
      <c r="FC23" s="10">
        <f t="shared" si="8"/>
        <v>62.5</v>
      </c>
      <c r="FD23" s="10">
        <f t="shared" si="8"/>
        <v>37.5</v>
      </c>
      <c r="FE23" s="10">
        <f t="shared" si="8"/>
        <v>0</v>
      </c>
      <c r="FF23" s="10">
        <f t="shared" si="8"/>
        <v>62.5</v>
      </c>
      <c r="FG23" s="10">
        <f t="shared" si="8"/>
        <v>37.5</v>
      </c>
      <c r="FH23" s="10">
        <f t="shared" si="8"/>
        <v>0</v>
      </c>
      <c r="FI23" s="10">
        <f t="shared" si="8"/>
        <v>62.5</v>
      </c>
      <c r="FJ23" s="10">
        <f t="shared" si="8"/>
        <v>37.5</v>
      </c>
      <c r="FK23" s="10">
        <f t="shared" si="8"/>
        <v>0</v>
      </c>
    </row>
    <row r="24" spans="1:254" ht="15.75" x14ac:dyDescent="0.25"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113" t="s">
        <v>809</v>
      </c>
      <c r="C25" s="114"/>
      <c r="D25" s="114"/>
      <c r="E25" s="115"/>
      <c r="F25" s="27"/>
      <c r="G25" s="27"/>
      <c r="H25" s="27"/>
      <c r="I25" s="27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 t="s">
        <v>810</v>
      </c>
      <c r="C26" s="49" t="s">
        <v>823</v>
      </c>
      <c r="D26" s="48">
        <f>E26/100*8</f>
        <v>4</v>
      </c>
      <c r="E26" s="48">
        <v>50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811</v>
      </c>
      <c r="C27" s="39" t="s">
        <v>823</v>
      </c>
      <c r="D27" s="48">
        <v>3</v>
      </c>
      <c r="E27" s="48">
        <v>38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39" t="s">
        <v>823</v>
      </c>
      <c r="D28" s="48">
        <v>1</v>
      </c>
      <c r="E28" s="48">
        <v>12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/>
      <c r="C29" s="46"/>
      <c r="D29" s="43">
        <f>SUM(D26:D28)</f>
        <v>8</v>
      </c>
      <c r="E29" s="43">
        <f>SUM(E26:E28)</f>
        <v>100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/>
      <c r="C30" s="39"/>
      <c r="D30" s="124" t="s">
        <v>56</v>
      </c>
      <c r="E30" s="125"/>
      <c r="F30" s="126" t="s">
        <v>3</v>
      </c>
      <c r="G30" s="127"/>
      <c r="H30" s="128" t="s">
        <v>329</v>
      </c>
      <c r="I30" s="12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810</v>
      </c>
      <c r="C31" s="39" t="s">
        <v>824</v>
      </c>
      <c r="D31" s="40">
        <v>5</v>
      </c>
      <c r="E31" s="40">
        <v>62</v>
      </c>
      <c r="F31" s="40">
        <f>G31/100*8</f>
        <v>4</v>
      </c>
      <c r="G31" s="40">
        <v>50</v>
      </c>
      <c r="H31" s="40">
        <f>I31/100*8</f>
        <v>4.96</v>
      </c>
      <c r="I31" s="40">
        <v>62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811</v>
      </c>
      <c r="C32" s="39" t="s">
        <v>824</v>
      </c>
      <c r="D32" s="40">
        <v>3</v>
      </c>
      <c r="E32" s="40">
        <v>38</v>
      </c>
      <c r="F32" s="40">
        <v>4</v>
      </c>
      <c r="G32" s="40">
        <v>50</v>
      </c>
      <c r="H32" s="40">
        <v>3</v>
      </c>
      <c r="I32" s="40">
        <v>38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812</v>
      </c>
      <c r="C33" s="39" t="s">
        <v>824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/>
      <c r="C34" s="39"/>
      <c r="D34" s="38">
        <f t="shared" ref="D34:G34" si="9">SUM(D31:D33)</f>
        <v>8</v>
      </c>
      <c r="E34" s="38">
        <f t="shared" si="9"/>
        <v>100</v>
      </c>
      <c r="F34" s="40">
        <f t="shared" ref="F34" si="10">G34/100*8</f>
        <v>8</v>
      </c>
      <c r="G34" s="38">
        <f t="shared" si="9"/>
        <v>100</v>
      </c>
      <c r="H34" s="40">
        <f t="shared" ref="H34" si="11">I34/100*8</f>
        <v>8</v>
      </c>
      <c r="I34" s="38">
        <v>100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810</v>
      </c>
      <c r="C35" s="39" t="s">
        <v>825</v>
      </c>
      <c r="D35" s="40">
        <f>E35/100*8</f>
        <v>4.96</v>
      </c>
      <c r="E35" s="40">
        <v>62</v>
      </c>
      <c r="I35" s="25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811</v>
      </c>
      <c r="C36" s="39" t="s">
        <v>825</v>
      </c>
      <c r="D36" s="85">
        <v>3</v>
      </c>
      <c r="E36" s="40">
        <v>38</v>
      </c>
    </row>
    <row r="37" spans="2:254" x14ac:dyDescent="0.25">
      <c r="B37" s="4" t="s">
        <v>812</v>
      </c>
      <c r="C37" s="39" t="s">
        <v>825</v>
      </c>
      <c r="D37" s="85">
        <v>0</v>
      </c>
      <c r="E37" s="40">
        <v>0</v>
      </c>
    </row>
    <row r="38" spans="2:254" x14ac:dyDescent="0.25">
      <c r="B38" s="4"/>
      <c r="C38" s="46"/>
      <c r="D38" s="40">
        <f t="shared" ref="D38" si="12">E38/100*8</f>
        <v>8</v>
      </c>
      <c r="E38" s="42">
        <f>SUM(E35:E37)</f>
        <v>100</v>
      </c>
      <c r="F38" s="44"/>
    </row>
    <row r="39" spans="2:254" x14ac:dyDescent="0.25">
      <c r="B39" s="4"/>
      <c r="C39" s="39"/>
      <c r="D39" s="124" t="s">
        <v>157</v>
      </c>
      <c r="E39" s="125"/>
      <c r="F39" s="124" t="s">
        <v>115</v>
      </c>
      <c r="G39" s="125"/>
      <c r="H39" s="128" t="s">
        <v>172</v>
      </c>
      <c r="I39" s="129"/>
      <c r="J39" s="98" t="s">
        <v>184</v>
      </c>
      <c r="K39" s="98"/>
      <c r="L39" s="98" t="s">
        <v>116</v>
      </c>
      <c r="M39" s="98"/>
    </row>
    <row r="40" spans="2:254" ht="39" customHeight="1" x14ac:dyDescent="0.25">
      <c r="B40" s="4" t="s">
        <v>810</v>
      </c>
      <c r="C40" s="39" t="s">
        <v>826</v>
      </c>
      <c r="D40" s="40">
        <v>4</v>
      </c>
      <c r="E40" s="40">
        <v>50</v>
      </c>
      <c r="F40" s="40">
        <f>G40/100*8</f>
        <v>4</v>
      </c>
      <c r="G40" s="40">
        <v>50</v>
      </c>
      <c r="H40" s="40">
        <v>3</v>
      </c>
      <c r="I40" s="40">
        <v>38</v>
      </c>
      <c r="J40" s="3">
        <f>K40/100*8</f>
        <v>4</v>
      </c>
      <c r="K40" s="40">
        <v>50</v>
      </c>
      <c r="L40" s="40">
        <v>4</v>
      </c>
      <c r="M40" s="40">
        <v>50</v>
      </c>
    </row>
    <row r="41" spans="2:254" x14ac:dyDescent="0.25">
      <c r="B41" s="4" t="s">
        <v>811</v>
      </c>
      <c r="C41" s="39" t="s">
        <v>826</v>
      </c>
      <c r="D41" s="40">
        <v>3</v>
      </c>
      <c r="E41" s="40">
        <v>38</v>
      </c>
      <c r="F41" s="40">
        <v>4</v>
      </c>
      <c r="G41" s="40">
        <v>50</v>
      </c>
      <c r="H41" s="40">
        <v>4</v>
      </c>
      <c r="I41" s="40">
        <v>50</v>
      </c>
      <c r="J41" s="85">
        <v>3</v>
      </c>
      <c r="K41" s="40">
        <v>38</v>
      </c>
      <c r="L41" s="40">
        <v>3</v>
      </c>
      <c r="M41" s="40">
        <v>38</v>
      </c>
    </row>
    <row r="42" spans="2:254" x14ac:dyDescent="0.25">
      <c r="B42" s="4" t="s">
        <v>812</v>
      </c>
      <c r="C42" s="39" t="s">
        <v>826</v>
      </c>
      <c r="D42" s="40">
        <v>1</v>
      </c>
      <c r="E42" s="40">
        <v>12</v>
      </c>
      <c r="F42" s="40">
        <v>0</v>
      </c>
      <c r="G42" s="40">
        <v>0</v>
      </c>
      <c r="H42" s="40">
        <v>1</v>
      </c>
      <c r="I42" s="40">
        <v>12</v>
      </c>
      <c r="J42" s="85">
        <v>1</v>
      </c>
      <c r="K42" s="40">
        <v>12</v>
      </c>
      <c r="L42" s="40">
        <v>1</v>
      </c>
      <c r="M42" s="40">
        <v>12</v>
      </c>
    </row>
    <row r="43" spans="2:254" x14ac:dyDescent="0.25">
      <c r="B43" s="4"/>
      <c r="C43" s="39"/>
      <c r="D43" s="38">
        <v>8</v>
      </c>
      <c r="E43" s="38">
        <v>100</v>
      </c>
      <c r="F43" s="88">
        <v>8</v>
      </c>
      <c r="G43" s="88">
        <v>100</v>
      </c>
      <c r="H43" s="38">
        <f t="shared" ref="H43:M43" si="13">SUM(H40:H42)</f>
        <v>8</v>
      </c>
      <c r="I43" s="88">
        <v>100</v>
      </c>
      <c r="J43" s="89">
        <f t="shared" ref="J43" si="14">K43/100*8</f>
        <v>8</v>
      </c>
      <c r="K43" s="88">
        <v>100</v>
      </c>
      <c r="L43" s="38">
        <f t="shared" si="13"/>
        <v>8</v>
      </c>
      <c r="M43" s="38">
        <f t="shared" si="13"/>
        <v>100</v>
      </c>
    </row>
    <row r="44" spans="2:254" x14ac:dyDescent="0.25">
      <c r="B44" s="4" t="s">
        <v>810</v>
      </c>
      <c r="C44" s="39" t="s">
        <v>827</v>
      </c>
      <c r="D44" s="86">
        <v>5</v>
      </c>
      <c r="E44" s="40">
        <v>38</v>
      </c>
    </row>
    <row r="45" spans="2:254" x14ac:dyDescent="0.25">
      <c r="B45" s="4" t="s">
        <v>811</v>
      </c>
      <c r="C45" s="39" t="s">
        <v>827</v>
      </c>
      <c r="D45" s="85">
        <v>3</v>
      </c>
      <c r="E45" s="40">
        <v>50</v>
      </c>
    </row>
    <row r="46" spans="2:254" x14ac:dyDescent="0.25">
      <c r="B46" s="4" t="s">
        <v>812</v>
      </c>
      <c r="C46" s="39" t="s">
        <v>827</v>
      </c>
      <c r="D46" s="40">
        <v>0</v>
      </c>
      <c r="E46" s="40">
        <v>0</v>
      </c>
    </row>
    <row r="47" spans="2:254" ht="15" customHeight="1" x14ac:dyDescent="0.25">
      <c r="B47" s="4"/>
      <c r="C47" s="39"/>
      <c r="D47" s="38">
        <v>8</v>
      </c>
      <c r="E47" s="38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6" t="s">
        <v>1427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56"/>
      <c r="V2" s="56"/>
      <c r="W2" s="56"/>
      <c r="X2" s="56"/>
      <c r="Y2" s="56"/>
      <c r="Z2" s="56"/>
      <c r="AA2" s="56"/>
      <c r="AB2" s="56"/>
      <c r="AC2" s="56"/>
      <c r="AD2" s="7"/>
      <c r="AE2" s="7"/>
      <c r="AF2" s="7"/>
      <c r="AG2" s="7"/>
      <c r="AH2" s="7"/>
      <c r="AI2" s="7"/>
      <c r="AJ2" s="7"/>
      <c r="AK2" s="7"/>
      <c r="GQ2" s="103" t="s">
        <v>1372</v>
      </c>
      <c r="GR2" s="103"/>
      <c r="II2" s="103" t="s">
        <v>1385</v>
      </c>
      <c r="IJ2" s="103"/>
    </row>
    <row r="3" spans="1:254" ht="15.7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7"/>
      <c r="AE3" s="7"/>
      <c r="AF3" s="7"/>
      <c r="AG3" s="7"/>
      <c r="AH3" s="7"/>
      <c r="AI3" s="7"/>
      <c r="AJ3" s="7"/>
      <c r="AK3" s="7"/>
      <c r="II3" s="63"/>
      <c r="IJ3" s="63"/>
    </row>
    <row r="4" spans="1:254" ht="15.75" x14ac:dyDescent="0.25">
      <c r="A4" s="83"/>
      <c r="B4" s="84"/>
      <c r="C4" s="174" t="s">
        <v>1389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 t="s">
        <v>2</v>
      </c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3" t="s">
        <v>87</v>
      </c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 t="s">
        <v>114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 t="s">
        <v>1388</v>
      </c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</row>
    <row r="5" spans="1:254" ht="13.5" customHeight="1" x14ac:dyDescent="0.25">
      <c r="A5" s="158" t="s">
        <v>0</v>
      </c>
      <c r="B5" s="158" t="s">
        <v>1</v>
      </c>
      <c r="C5" s="161" t="s">
        <v>1378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144" t="s">
        <v>1379</v>
      </c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2"/>
      <c r="AM5" s="144" t="s">
        <v>3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6"/>
      <c r="BE5" s="144" t="s">
        <v>329</v>
      </c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6"/>
      <c r="BW5" s="144" t="s">
        <v>330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6"/>
      <c r="CO5" s="144" t="s">
        <v>157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6"/>
      <c r="DG5" s="178" t="s">
        <v>115</v>
      </c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80"/>
      <c r="DY5" s="175" t="s">
        <v>172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7"/>
      <c r="EQ5" s="175" t="s">
        <v>184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7"/>
      <c r="FI5" s="175" t="s">
        <v>116</v>
      </c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7"/>
      <c r="GA5" s="131" t="s">
        <v>1392</v>
      </c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3"/>
      <c r="HB5" s="70"/>
      <c r="HC5" s="70"/>
      <c r="HD5" s="70"/>
      <c r="HE5" s="70"/>
      <c r="HF5" s="70"/>
      <c r="HG5" s="70"/>
      <c r="HH5" s="70"/>
      <c r="HI5" s="70"/>
      <c r="HJ5" s="49"/>
      <c r="HK5" s="68"/>
    </row>
    <row r="6" spans="1:254" ht="15.75" hidden="1" customHeight="1" x14ac:dyDescent="0.25">
      <c r="A6" s="159"/>
      <c r="B6" s="159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68"/>
      <c r="HC6" s="68"/>
      <c r="HD6" s="68"/>
      <c r="HE6" s="68"/>
      <c r="HF6" s="68"/>
      <c r="HG6" s="68"/>
      <c r="HH6" s="68"/>
      <c r="HI6" s="68"/>
      <c r="HJ6" s="69"/>
    </row>
    <row r="7" spans="1:254" ht="15.75" hidden="1" customHeight="1" x14ac:dyDescent="0.25">
      <c r="A7" s="159"/>
      <c r="B7" s="159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68"/>
      <c r="HC7" s="68"/>
      <c r="HD7" s="68"/>
      <c r="HE7" s="68"/>
      <c r="HF7" s="68"/>
      <c r="HG7" s="68"/>
      <c r="HH7" s="68"/>
      <c r="HI7" s="68"/>
      <c r="HJ7" s="69"/>
    </row>
    <row r="8" spans="1:254" ht="15.75" hidden="1" customHeight="1" x14ac:dyDescent="0.25">
      <c r="A8" s="159"/>
      <c r="B8" s="159"/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68"/>
      <c r="HC8" s="68"/>
      <c r="HD8" s="68"/>
      <c r="HE8" s="68"/>
      <c r="HF8" s="68"/>
      <c r="HG8" s="68"/>
      <c r="HH8" s="68"/>
      <c r="HI8" s="68"/>
      <c r="HJ8" s="69"/>
    </row>
    <row r="9" spans="1:254" ht="15.75" hidden="1" customHeight="1" x14ac:dyDescent="0.25">
      <c r="A9" s="159"/>
      <c r="B9" s="159"/>
      <c r="C9" s="164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68"/>
      <c r="HC9" s="68"/>
      <c r="HD9" s="68"/>
      <c r="HE9" s="68"/>
      <c r="HF9" s="68"/>
      <c r="HG9" s="68"/>
      <c r="HH9" s="68"/>
      <c r="HI9" s="68"/>
      <c r="HJ9" s="69"/>
    </row>
    <row r="10" spans="1:254" ht="15.75" hidden="1" customHeight="1" x14ac:dyDescent="0.25">
      <c r="A10" s="159"/>
      <c r="B10" s="159"/>
      <c r="C10" s="167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0"/>
      <c r="HC10" s="70"/>
      <c r="HD10" s="70"/>
      <c r="HE10" s="70"/>
      <c r="HF10" s="70"/>
      <c r="HG10" s="70"/>
      <c r="HH10" s="70"/>
      <c r="HI10" s="70"/>
      <c r="HJ10" s="49"/>
    </row>
    <row r="11" spans="1:254" ht="15.75" x14ac:dyDescent="0.25">
      <c r="A11" s="159"/>
      <c r="B11" s="159"/>
      <c r="C11" s="150" t="s">
        <v>434</v>
      </c>
      <c r="D11" s="151"/>
      <c r="E11" s="152"/>
      <c r="F11" s="150" t="s">
        <v>435</v>
      </c>
      <c r="G11" s="151"/>
      <c r="H11" s="152"/>
      <c r="I11" s="150" t="s">
        <v>491</v>
      </c>
      <c r="J11" s="151"/>
      <c r="K11" s="152"/>
      <c r="L11" s="150" t="s">
        <v>436</v>
      </c>
      <c r="M11" s="151"/>
      <c r="N11" s="152"/>
      <c r="O11" s="150" t="s">
        <v>437</v>
      </c>
      <c r="P11" s="151"/>
      <c r="Q11" s="152"/>
      <c r="R11" s="150" t="s">
        <v>438</v>
      </c>
      <c r="S11" s="151"/>
      <c r="T11" s="152"/>
      <c r="U11" s="150" t="s">
        <v>439</v>
      </c>
      <c r="V11" s="151"/>
      <c r="W11" s="152"/>
      <c r="X11" s="150" t="s">
        <v>440</v>
      </c>
      <c r="Y11" s="151"/>
      <c r="Z11" s="152"/>
      <c r="AA11" s="150" t="s">
        <v>492</v>
      </c>
      <c r="AB11" s="151"/>
      <c r="AC11" s="152"/>
      <c r="AD11" s="150" t="s">
        <v>441</v>
      </c>
      <c r="AE11" s="151"/>
      <c r="AF11" s="152"/>
      <c r="AG11" s="150" t="s">
        <v>442</v>
      </c>
      <c r="AH11" s="151"/>
      <c r="AI11" s="152"/>
      <c r="AJ11" s="150" t="s">
        <v>443</v>
      </c>
      <c r="AK11" s="151"/>
      <c r="AL11" s="152"/>
      <c r="AM11" s="138" t="s">
        <v>444</v>
      </c>
      <c r="AN11" s="139"/>
      <c r="AO11" s="140"/>
      <c r="AP11" s="150" t="s">
        <v>445</v>
      </c>
      <c r="AQ11" s="151"/>
      <c r="AR11" s="152"/>
      <c r="AS11" s="150" t="s">
        <v>446</v>
      </c>
      <c r="AT11" s="151"/>
      <c r="AU11" s="152"/>
      <c r="AV11" s="150" t="s">
        <v>447</v>
      </c>
      <c r="AW11" s="151"/>
      <c r="AX11" s="152"/>
      <c r="AY11" s="150" t="s">
        <v>448</v>
      </c>
      <c r="AZ11" s="151"/>
      <c r="BA11" s="152"/>
      <c r="BB11" s="150" t="s">
        <v>449</v>
      </c>
      <c r="BC11" s="151"/>
      <c r="BD11" s="152"/>
      <c r="BE11" s="138" t="s">
        <v>493</v>
      </c>
      <c r="BF11" s="139"/>
      <c r="BG11" s="140"/>
      <c r="BH11" s="138" t="s">
        <v>450</v>
      </c>
      <c r="BI11" s="139"/>
      <c r="BJ11" s="140"/>
      <c r="BK11" s="150" t="s">
        <v>451</v>
      </c>
      <c r="BL11" s="151"/>
      <c r="BM11" s="152"/>
      <c r="BN11" s="150" t="s">
        <v>452</v>
      </c>
      <c r="BO11" s="151"/>
      <c r="BP11" s="152"/>
      <c r="BQ11" s="138" t="s">
        <v>453</v>
      </c>
      <c r="BR11" s="139"/>
      <c r="BS11" s="140"/>
      <c r="BT11" s="150" t="s">
        <v>454</v>
      </c>
      <c r="BU11" s="151"/>
      <c r="BV11" s="152"/>
      <c r="BW11" s="138" t="s">
        <v>455</v>
      </c>
      <c r="BX11" s="139"/>
      <c r="BY11" s="140"/>
      <c r="BZ11" s="138" t="s">
        <v>456</v>
      </c>
      <c r="CA11" s="139"/>
      <c r="CB11" s="140"/>
      <c r="CC11" s="138" t="s">
        <v>494</v>
      </c>
      <c r="CD11" s="139"/>
      <c r="CE11" s="140"/>
      <c r="CF11" s="138" t="s">
        <v>457</v>
      </c>
      <c r="CG11" s="139"/>
      <c r="CH11" s="140"/>
      <c r="CI11" s="138" t="s">
        <v>458</v>
      </c>
      <c r="CJ11" s="139"/>
      <c r="CK11" s="140"/>
      <c r="CL11" s="138" t="s">
        <v>459</v>
      </c>
      <c r="CM11" s="139"/>
      <c r="CN11" s="140"/>
      <c r="CO11" s="147" t="s">
        <v>460</v>
      </c>
      <c r="CP11" s="148"/>
      <c r="CQ11" s="149"/>
      <c r="CR11" s="147" t="s">
        <v>461</v>
      </c>
      <c r="CS11" s="148"/>
      <c r="CT11" s="149"/>
      <c r="CU11" s="147" t="s">
        <v>495</v>
      </c>
      <c r="CV11" s="148"/>
      <c r="CW11" s="149"/>
      <c r="CX11" s="147" t="s">
        <v>462</v>
      </c>
      <c r="CY11" s="148"/>
      <c r="CZ11" s="149"/>
      <c r="DA11" s="147" t="s">
        <v>463</v>
      </c>
      <c r="DB11" s="148"/>
      <c r="DC11" s="149"/>
      <c r="DD11" s="147" t="s">
        <v>464</v>
      </c>
      <c r="DE11" s="148"/>
      <c r="DF11" s="149"/>
      <c r="DG11" s="147" t="s">
        <v>465</v>
      </c>
      <c r="DH11" s="148"/>
      <c r="DI11" s="149"/>
      <c r="DJ11" s="147" t="s">
        <v>466</v>
      </c>
      <c r="DK11" s="148"/>
      <c r="DL11" s="149"/>
      <c r="DM11" s="147" t="s">
        <v>467</v>
      </c>
      <c r="DN11" s="148"/>
      <c r="DO11" s="149"/>
      <c r="DP11" s="147" t="s">
        <v>468</v>
      </c>
      <c r="DQ11" s="148"/>
      <c r="DR11" s="149"/>
      <c r="DS11" s="147" t="s">
        <v>469</v>
      </c>
      <c r="DT11" s="148"/>
      <c r="DU11" s="149"/>
      <c r="DV11" s="147" t="s">
        <v>470</v>
      </c>
      <c r="DW11" s="148"/>
      <c r="DX11" s="149"/>
      <c r="DY11" s="147" t="s">
        <v>496</v>
      </c>
      <c r="DZ11" s="148"/>
      <c r="EA11" s="149"/>
      <c r="EB11" s="147" t="s">
        <v>471</v>
      </c>
      <c r="EC11" s="148"/>
      <c r="ED11" s="149"/>
      <c r="EE11" s="147" t="s">
        <v>472</v>
      </c>
      <c r="EF11" s="148"/>
      <c r="EG11" s="149"/>
      <c r="EH11" s="147" t="s">
        <v>473</v>
      </c>
      <c r="EI11" s="148"/>
      <c r="EJ11" s="149"/>
      <c r="EK11" s="147" t="s">
        <v>474</v>
      </c>
      <c r="EL11" s="148"/>
      <c r="EM11" s="149"/>
      <c r="EN11" s="147" t="s">
        <v>475</v>
      </c>
      <c r="EO11" s="148"/>
      <c r="EP11" s="149"/>
      <c r="EQ11" s="147" t="s">
        <v>476</v>
      </c>
      <c r="ER11" s="148"/>
      <c r="ES11" s="149"/>
      <c r="ET11" s="147" t="s">
        <v>477</v>
      </c>
      <c r="EU11" s="148"/>
      <c r="EV11" s="149"/>
      <c r="EW11" s="147" t="s">
        <v>478</v>
      </c>
      <c r="EX11" s="148"/>
      <c r="EY11" s="149"/>
      <c r="EZ11" s="147" t="s">
        <v>479</v>
      </c>
      <c r="FA11" s="148"/>
      <c r="FB11" s="149"/>
      <c r="FC11" s="147" t="s">
        <v>497</v>
      </c>
      <c r="FD11" s="148"/>
      <c r="FE11" s="149"/>
      <c r="FF11" s="147" t="s">
        <v>480</v>
      </c>
      <c r="FG11" s="148"/>
      <c r="FH11" s="149"/>
      <c r="FI11" s="147" t="s">
        <v>481</v>
      </c>
      <c r="FJ11" s="148"/>
      <c r="FK11" s="149"/>
      <c r="FL11" s="147" t="s">
        <v>482</v>
      </c>
      <c r="FM11" s="148"/>
      <c r="FN11" s="149"/>
      <c r="FO11" s="147" t="s">
        <v>483</v>
      </c>
      <c r="FP11" s="148"/>
      <c r="FQ11" s="149"/>
      <c r="FR11" s="147" t="s">
        <v>484</v>
      </c>
      <c r="FS11" s="148"/>
      <c r="FT11" s="149"/>
      <c r="FU11" s="147" t="s">
        <v>485</v>
      </c>
      <c r="FV11" s="148"/>
      <c r="FW11" s="149"/>
      <c r="FX11" s="147" t="s">
        <v>498</v>
      </c>
      <c r="FY11" s="148"/>
      <c r="FZ11" s="149"/>
      <c r="GA11" s="147" t="s">
        <v>486</v>
      </c>
      <c r="GB11" s="148"/>
      <c r="GC11" s="149"/>
      <c r="GD11" s="147" t="s">
        <v>487</v>
      </c>
      <c r="GE11" s="148"/>
      <c r="GF11" s="149"/>
      <c r="GG11" s="147" t="s">
        <v>499</v>
      </c>
      <c r="GH11" s="148"/>
      <c r="GI11" s="149"/>
      <c r="GJ11" s="147" t="s">
        <v>488</v>
      </c>
      <c r="GK11" s="148"/>
      <c r="GL11" s="149"/>
      <c r="GM11" s="147" t="s">
        <v>489</v>
      </c>
      <c r="GN11" s="148"/>
      <c r="GO11" s="149"/>
      <c r="GP11" s="147" t="s">
        <v>490</v>
      </c>
      <c r="GQ11" s="148"/>
      <c r="GR11" s="149"/>
      <c r="GS11" s="68"/>
      <c r="GT11" s="68"/>
      <c r="GU11" s="68"/>
      <c r="GV11" s="68"/>
      <c r="GW11" s="68"/>
      <c r="GX11" s="68"/>
      <c r="GY11" s="68"/>
      <c r="GZ11" s="57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</row>
    <row r="12" spans="1:254" ht="85.5" customHeight="1" x14ac:dyDescent="0.25">
      <c r="A12" s="159"/>
      <c r="B12" s="159"/>
      <c r="C12" s="155" t="s">
        <v>1047</v>
      </c>
      <c r="D12" s="156"/>
      <c r="E12" s="157"/>
      <c r="F12" s="155" t="s">
        <v>1050</v>
      </c>
      <c r="G12" s="156"/>
      <c r="H12" s="157"/>
      <c r="I12" s="155" t="s">
        <v>1053</v>
      </c>
      <c r="J12" s="156"/>
      <c r="K12" s="157"/>
      <c r="L12" s="155" t="s">
        <v>536</v>
      </c>
      <c r="M12" s="156"/>
      <c r="N12" s="157"/>
      <c r="O12" s="155" t="s">
        <v>1056</v>
      </c>
      <c r="P12" s="156"/>
      <c r="Q12" s="157"/>
      <c r="R12" s="155" t="s">
        <v>1059</v>
      </c>
      <c r="S12" s="156"/>
      <c r="T12" s="157"/>
      <c r="U12" s="155" t="s">
        <v>1063</v>
      </c>
      <c r="V12" s="156"/>
      <c r="W12" s="157"/>
      <c r="X12" s="155" t="s">
        <v>537</v>
      </c>
      <c r="Y12" s="156"/>
      <c r="Z12" s="157"/>
      <c r="AA12" s="155" t="s">
        <v>538</v>
      </c>
      <c r="AB12" s="156"/>
      <c r="AC12" s="157"/>
      <c r="AD12" s="155" t="s">
        <v>539</v>
      </c>
      <c r="AE12" s="156"/>
      <c r="AF12" s="157"/>
      <c r="AG12" s="155" t="s">
        <v>1068</v>
      </c>
      <c r="AH12" s="156"/>
      <c r="AI12" s="157"/>
      <c r="AJ12" s="155" t="s">
        <v>540</v>
      </c>
      <c r="AK12" s="156"/>
      <c r="AL12" s="157"/>
      <c r="AM12" s="155" t="s">
        <v>541</v>
      </c>
      <c r="AN12" s="156"/>
      <c r="AO12" s="157"/>
      <c r="AP12" s="155" t="s">
        <v>542</v>
      </c>
      <c r="AQ12" s="156"/>
      <c r="AR12" s="157"/>
      <c r="AS12" s="155" t="s">
        <v>1071</v>
      </c>
      <c r="AT12" s="156"/>
      <c r="AU12" s="157"/>
      <c r="AV12" s="155" t="s">
        <v>1321</v>
      </c>
      <c r="AW12" s="156"/>
      <c r="AX12" s="157"/>
      <c r="AY12" s="155" t="s">
        <v>543</v>
      </c>
      <c r="AZ12" s="156"/>
      <c r="BA12" s="157"/>
      <c r="BB12" s="155" t="s">
        <v>527</v>
      </c>
      <c r="BC12" s="156"/>
      <c r="BD12" s="157"/>
      <c r="BE12" s="155" t="s">
        <v>544</v>
      </c>
      <c r="BF12" s="156"/>
      <c r="BG12" s="157"/>
      <c r="BH12" s="155" t="s">
        <v>1077</v>
      </c>
      <c r="BI12" s="156"/>
      <c r="BJ12" s="157"/>
      <c r="BK12" s="155" t="s">
        <v>545</v>
      </c>
      <c r="BL12" s="156"/>
      <c r="BM12" s="157"/>
      <c r="BN12" s="155" t="s">
        <v>546</v>
      </c>
      <c r="BO12" s="156"/>
      <c r="BP12" s="157"/>
      <c r="BQ12" s="155" t="s">
        <v>547</v>
      </c>
      <c r="BR12" s="156"/>
      <c r="BS12" s="157"/>
      <c r="BT12" s="155" t="s">
        <v>548</v>
      </c>
      <c r="BU12" s="156"/>
      <c r="BV12" s="157"/>
      <c r="BW12" s="155" t="s">
        <v>1084</v>
      </c>
      <c r="BX12" s="156"/>
      <c r="BY12" s="157"/>
      <c r="BZ12" s="155" t="s">
        <v>555</v>
      </c>
      <c r="CA12" s="156"/>
      <c r="CB12" s="157"/>
      <c r="CC12" s="155" t="s">
        <v>1088</v>
      </c>
      <c r="CD12" s="156"/>
      <c r="CE12" s="157"/>
      <c r="CF12" s="155" t="s">
        <v>556</v>
      </c>
      <c r="CG12" s="156"/>
      <c r="CH12" s="157"/>
      <c r="CI12" s="155" t="s">
        <v>557</v>
      </c>
      <c r="CJ12" s="156"/>
      <c r="CK12" s="157"/>
      <c r="CL12" s="155" t="s">
        <v>558</v>
      </c>
      <c r="CM12" s="156"/>
      <c r="CN12" s="157"/>
      <c r="CO12" s="141" t="s">
        <v>600</v>
      </c>
      <c r="CP12" s="142"/>
      <c r="CQ12" s="143"/>
      <c r="CR12" s="141" t="s">
        <v>597</v>
      </c>
      <c r="CS12" s="142"/>
      <c r="CT12" s="143"/>
      <c r="CU12" s="141" t="s">
        <v>601</v>
      </c>
      <c r="CV12" s="142"/>
      <c r="CW12" s="143"/>
      <c r="CX12" s="141" t="s">
        <v>598</v>
      </c>
      <c r="CY12" s="142"/>
      <c r="CZ12" s="143"/>
      <c r="DA12" s="141" t="s">
        <v>599</v>
      </c>
      <c r="DB12" s="142"/>
      <c r="DC12" s="143"/>
      <c r="DD12" s="141" t="s">
        <v>1100</v>
      </c>
      <c r="DE12" s="142"/>
      <c r="DF12" s="143"/>
      <c r="DG12" s="141" t="s">
        <v>1103</v>
      </c>
      <c r="DH12" s="142"/>
      <c r="DI12" s="143"/>
      <c r="DJ12" s="141" t="s">
        <v>602</v>
      </c>
      <c r="DK12" s="142"/>
      <c r="DL12" s="143"/>
      <c r="DM12" s="141" t="s">
        <v>1107</v>
      </c>
      <c r="DN12" s="142"/>
      <c r="DO12" s="143"/>
      <c r="DP12" s="141" t="s">
        <v>603</v>
      </c>
      <c r="DQ12" s="142"/>
      <c r="DR12" s="143"/>
      <c r="DS12" s="141" t="s">
        <v>604</v>
      </c>
      <c r="DT12" s="142"/>
      <c r="DU12" s="143"/>
      <c r="DV12" s="141" t="s">
        <v>1115</v>
      </c>
      <c r="DW12" s="142"/>
      <c r="DX12" s="143"/>
      <c r="DY12" s="141" t="s">
        <v>605</v>
      </c>
      <c r="DZ12" s="142"/>
      <c r="EA12" s="143"/>
      <c r="EB12" s="141" t="s">
        <v>606</v>
      </c>
      <c r="EC12" s="142"/>
      <c r="ED12" s="143"/>
      <c r="EE12" s="141" t="s">
        <v>607</v>
      </c>
      <c r="EF12" s="142"/>
      <c r="EG12" s="143"/>
      <c r="EH12" s="141" t="s">
        <v>608</v>
      </c>
      <c r="EI12" s="142"/>
      <c r="EJ12" s="143"/>
      <c r="EK12" s="170" t="s">
        <v>609</v>
      </c>
      <c r="EL12" s="171"/>
      <c r="EM12" s="172"/>
      <c r="EN12" s="141" t="s">
        <v>1126</v>
      </c>
      <c r="EO12" s="142"/>
      <c r="EP12" s="143"/>
      <c r="EQ12" s="141" t="s">
        <v>610</v>
      </c>
      <c r="ER12" s="142"/>
      <c r="ES12" s="143"/>
      <c r="ET12" s="141" t="s">
        <v>611</v>
      </c>
      <c r="EU12" s="142"/>
      <c r="EV12" s="143"/>
      <c r="EW12" s="141" t="s">
        <v>1132</v>
      </c>
      <c r="EX12" s="142"/>
      <c r="EY12" s="143"/>
      <c r="EZ12" s="141" t="s">
        <v>613</v>
      </c>
      <c r="FA12" s="142"/>
      <c r="FB12" s="143"/>
      <c r="FC12" s="141" t="s">
        <v>614</v>
      </c>
      <c r="FD12" s="142"/>
      <c r="FE12" s="143"/>
      <c r="FF12" s="141" t="s">
        <v>612</v>
      </c>
      <c r="FG12" s="142"/>
      <c r="FH12" s="143"/>
      <c r="FI12" s="141" t="s">
        <v>1137</v>
      </c>
      <c r="FJ12" s="142"/>
      <c r="FK12" s="143"/>
      <c r="FL12" s="141" t="s">
        <v>615</v>
      </c>
      <c r="FM12" s="142"/>
      <c r="FN12" s="143"/>
      <c r="FO12" s="141" t="s">
        <v>1141</v>
      </c>
      <c r="FP12" s="142"/>
      <c r="FQ12" s="143"/>
      <c r="FR12" s="141" t="s">
        <v>617</v>
      </c>
      <c r="FS12" s="142"/>
      <c r="FT12" s="143"/>
      <c r="FU12" s="170" t="s">
        <v>1324</v>
      </c>
      <c r="FV12" s="171"/>
      <c r="FW12" s="172"/>
      <c r="FX12" s="141" t="s">
        <v>1325</v>
      </c>
      <c r="FY12" s="142"/>
      <c r="FZ12" s="143"/>
      <c r="GA12" s="141" t="s">
        <v>621</v>
      </c>
      <c r="GB12" s="142"/>
      <c r="GC12" s="143"/>
      <c r="GD12" s="141" t="s">
        <v>1147</v>
      </c>
      <c r="GE12" s="142"/>
      <c r="GF12" s="143"/>
      <c r="GG12" s="141" t="s">
        <v>624</v>
      </c>
      <c r="GH12" s="142"/>
      <c r="GI12" s="143"/>
      <c r="GJ12" s="141" t="s">
        <v>1153</v>
      </c>
      <c r="GK12" s="142"/>
      <c r="GL12" s="143"/>
      <c r="GM12" s="141" t="s">
        <v>1157</v>
      </c>
      <c r="GN12" s="142"/>
      <c r="GO12" s="143"/>
      <c r="GP12" s="141" t="s">
        <v>1326</v>
      </c>
      <c r="GQ12" s="142"/>
      <c r="GR12" s="143"/>
      <c r="GS12" s="44"/>
      <c r="GT12" s="68"/>
      <c r="GV12" s="68"/>
      <c r="GY12" s="68"/>
      <c r="GZ12" s="68"/>
      <c r="HA12" s="68"/>
      <c r="HB12" s="68"/>
      <c r="HC12" s="68"/>
      <c r="HD12" s="68"/>
      <c r="HH12" s="68"/>
      <c r="HI12" s="68"/>
      <c r="HJ12" s="68"/>
    </row>
    <row r="13" spans="1:254" ht="100.5" customHeight="1" x14ac:dyDescent="0.25">
      <c r="A13" s="160"/>
      <c r="B13" s="160"/>
      <c r="C13" s="59" t="s">
        <v>1048</v>
      </c>
      <c r="D13" s="59" t="s">
        <v>1049</v>
      </c>
      <c r="E13" s="59" t="s">
        <v>32</v>
      </c>
      <c r="F13" s="59" t="s">
        <v>500</v>
      </c>
      <c r="G13" s="59" t="s">
        <v>1051</v>
      </c>
      <c r="H13" s="59" t="s">
        <v>1052</v>
      </c>
      <c r="I13" s="59" t="s">
        <v>331</v>
      </c>
      <c r="J13" s="59" t="s">
        <v>1054</v>
      </c>
      <c r="K13" s="59" t="s">
        <v>1055</v>
      </c>
      <c r="L13" s="59" t="s">
        <v>501</v>
      </c>
      <c r="M13" s="59" t="s">
        <v>502</v>
      </c>
      <c r="N13" s="59" t="s">
        <v>503</v>
      </c>
      <c r="O13" s="59" t="s">
        <v>1057</v>
      </c>
      <c r="P13" s="59" t="s">
        <v>1057</v>
      </c>
      <c r="Q13" s="59" t="s">
        <v>1058</v>
      </c>
      <c r="R13" s="59" t="s">
        <v>1060</v>
      </c>
      <c r="S13" s="59" t="s">
        <v>1061</v>
      </c>
      <c r="T13" s="59" t="s">
        <v>1062</v>
      </c>
      <c r="U13" s="59" t="s">
        <v>1064</v>
      </c>
      <c r="V13" s="59" t="s">
        <v>1065</v>
      </c>
      <c r="W13" s="59" t="s">
        <v>1066</v>
      </c>
      <c r="X13" s="59" t="s">
        <v>196</v>
      </c>
      <c r="Y13" s="59" t="s">
        <v>208</v>
      </c>
      <c r="Z13" s="59" t="s">
        <v>210</v>
      </c>
      <c r="AA13" s="59" t="s">
        <v>504</v>
      </c>
      <c r="AB13" s="59" t="s">
        <v>505</v>
      </c>
      <c r="AC13" s="59" t="s">
        <v>506</v>
      </c>
      <c r="AD13" s="59" t="s">
        <v>507</v>
      </c>
      <c r="AE13" s="59" t="s">
        <v>508</v>
      </c>
      <c r="AF13" s="59" t="s">
        <v>1067</v>
      </c>
      <c r="AG13" s="59" t="s">
        <v>513</v>
      </c>
      <c r="AH13" s="59" t="s">
        <v>514</v>
      </c>
      <c r="AI13" s="59" t="s">
        <v>1069</v>
      </c>
      <c r="AJ13" s="59" t="s">
        <v>214</v>
      </c>
      <c r="AK13" s="59" t="s">
        <v>1070</v>
      </c>
      <c r="AL13" s="59" t="s">
        <v>516</v>
      </c>
      <c r="AM13" s="59" t="s">
        <v>517</v>
      </c>
      <c r="AN13" s="59" t="s">
        <v>518</v>
      </c>
      <c r="AO13" s="59" t="s">
        <v>519</v>
      </c>
      <c r="AP13" s="59" t="s">
        <v>242</v>
      </c>
      <c r="AQ13" s="59" t="s">
        <v>880</v>
      </c>
      <c r="AR13" s="59" t="s">
        <v>243</v>
      </c>
      <c r="AS13" s="59" t="s">
        <v>1072</v>
      </c>
      <c r="AT13" s="59" t="s">
        <v>1073</v>
      </c>
      <c r="AU13" s="59" t="s">
        <v>86</v>
      </c>
      <c r="AV13" s="59" t="s">
        <v>523</v>
      </c>
      <c r="AW13" s="59" t="s">
        <v>524</v>
      </c>
      <c r="AX13" s="59" t="s">
        <v>525</v>
      </c>
      <c r="AY13" s="59" t="s">
        <v>526</v>
      </c>
      <c r="AZ13" s="59" t="s">
        <v>1074</v>
      </c>
      <c r="BA13" s="59" t="s">
        <v>191</v>
      </c>
      <c r="BB13" s="59" t="s">
        <v>1075</v>
      </c>
      <c r="BC13" s="59" t="s">
        <v>528</v>
      </c>
      <c r="BD13" s="59" t="s">
        <v>1076</v>
      </c>
      <c r="BE13" s="59" t="s">
        <v>83</v>
      </c>
      <c r="BF13" s="59" t="s">
        <v>529</v>
      </c>
      <c r="BG13" s="59" t="s">
        <v>203</v>
      </c>
      <c r="BH13" s="59" t="s">
        <v>1078</v>
      </c>
      <c r="BI13" s="59" t="s">
        <v>1079</v>
      </c>
      <c r="BJ13" s="59" t="s">
        <v>1080</v>
      </c>
      <c r="BK13" s="59" t="s">
        <v>352</v>
      </c>
      <c r="BL13" s="59" t="s">
        <v>520</v>
      </c>
      <c r="BM13" s="59" t="s">
        <v>521</v>
      </c>
      <c r="BN13" s="59" t="s">
        <v>347</v>
      </c>
      <c r="BO13" s="59" t="s">
        <v>67</v>
      </c>
      <c r="BP13" s="59" t="s">
        <v>1081</v>
      </c>
      <c r="BQ13" s="59" t="s">
        <v>68</v>
      </c>
      <c r="BR13" s="59" t="s">
        <v>1082</v>
      </c>
      <c r="BS13" s="59" t="s">
        <v>1083</v>
      </c>
      <c r="BT13" s="59" t="s">
        <v>533</v>
      </c>
      <c r="BU13" s="59" t="s">
        <v>534</v>
      </c>
      <c r="BV13" s="61" t="s">
        <v>535</v>
      </c>
      <c r="BW13" s="62" t="s">
        <v>1085</v>
      </c>
      <c r="BX13" s="59" t="s">
        <v>1086</v>
      </c>
      <c r="BY13" s="59" t="s">
        <v>1087</v>
      </c>
      <c r="BZ13" s="59" t="s">
        <v>218</v>
      </c>
      <c r="CA13" s="59" t="s">
        <v>219</v>
      </c>
      <c r="CB13" s="59" t="s">
        <v>549</v>
      </c>
      <c r="CC13" s="59" t="s">
        <v>1089</v>
      </c>
      <c r="CD13" s="59" t="s">
        <v>1090</v>
      </c>
      <c r="CE13" s="59" t="s">
        <v>1091</v>
      </c>
      <c r="CF13" s="59" t="s">
        <v>1092</v>
      </c>
      <c r="CG13" s="59" t="s">
        <v>1093</v>
      </c>
      <c r="CH13" s="59" t="s">
        <v>1094</v>
      </c>
      <c r="CI13" s="59" t="s">
        <v>550</v>
      </c>
      <c r="CJ13" s="59" t="s">
        <v>551</v>
      </c>
      <c r="CK13" s="59" t="s">
        <v>552</v>
      </c>
      <c r="CL13" s="59" t="s">
        <v>553</v>
      </c>
      <c r="CM13" s="59" t="s">
        <v>554</v>
      </c>
      <c r="CN13" s="61" t="s">
        <v>1095</v>
      </c>
      <c r="CO13" s="59" t="s">
        <v>1096</v>
      </c>
      <c r="CP13" s="59" t="s">
        <v>1097</v>
      </c>
      <c r="CQ13" s="59" t="s">
        <v>1098</v>
      </c>
      <c r="CR13" s="59" t="s">
        <v>231</v>
      </c>
      <c r="CS13" s="59" t="s">
        <v>1099</v>
      </c>
      <c r="CT13" s="59" t="s">
        <v>232</v>
      </c>
      <c r="CU13" s="59" t="s">
        <v>565</v>
      </c>
      <c r="CV13" s="59" t="s">
        <v>566</v>
      </c>
      <c r="CW13" s="59" t="s">
        <v>567</v>
      </c>
      <c r="CX13" s="59" t="s">
        <v>559</v>
      </c>
      <c r="CY13" s="59" t="s">
        <v>560</v>
      </c>
      <c r="CZ13" s="59" t="s">
        <v>561</v>
      </c>
      <c r="DA13" s="59" t="s">
        <v>562</v>
      </c>
      <c r="DB13" s="59" t="s">
        <v>563</v>
      </c>
      <c r="DC13" s="59" t="s">
        <v>564</v>
      </c>
      <c r="DD13" s="59" t="s">
        <v>568</v>
      </c>
      <c r="DE13" s="59" t="s">
        <v>1101</v>
      </c>
      <c r="DF13" s="59" t="s">
        <v>1102</v>
      </c>
      <c r="DG13" s="59" t="s">
        <v>572</v>
      </c>
      <c r="DH13" s="59" t="s">
        <v>573</v>
      </c>
      <c r="DI13" s="59" t="s">
        <v>1104</v>
      </c>
      <c r="DJ13" s="59" t="s">
        <v>1105</v>
      </c>
      <c r="DK13" s="59" t="s">
        <v>569</v>
      </c>
      <c r="DL13" s="59" t="s">
        <v>1106</v>
      </c>
      <c r="DM13" s="59" t="s">
        <v>570</v>
      </c>
      <c r="DN13" s="59" t="s">
        <v>1108</v>
      </c>
      <c r="DO13" s="59" t="s">
        <v>1109</v>
      </c>
      <c r="DP13" s="59" t="s">
        <v>571</v>
      </c>
      <c r="DQ13" s="59" t="s">
        <v>1110</v>
      </c>
      <c r="DR13" s="59" t="s">
        <v>1111</v>
      </c>
      <c r="DS13" s="59" t="s">
        <v>1112</v>
      </c>
      <c r="DT13" s="59" t="s">
        <v>1113</v>
      </c>
      <c r="DU13" s="59" t="s">
        <v>1114</v>
      </c>
      <c r="DV13" s="59" t="s">
        <v>1116</v>
      </c>
      <c r="DW13" s="59" t="s">
        <v>1117</v>
      </c>
      <c r="DX13" s="59" t="s">
        <v>1322</v>
      </c>
      <c r="DY13" s="59" t="s">
        <v>1118</v>
      </c>
      <c r="DZ13" s="59" t="s">
        <v>1323</v>
      </c>
      <c r="EA13" s="59" t="s">
        <v>1119</v>
      </c>
      <c r="EB13" s="59" t="s">
        <v>575</v>
      </c>
      <c r="EC13" s="59" t="s">
        <v>576</v>
      </c>
      <c r="ED13" s="59" t="s">
        <v>1120</v>
      </c>
      <c r="EE13" s="59" t="s">
        <v>403</v>
      </c>
      <c r="EF13" s="59" t="s">
        <v>577</v>
      </c>
      <c r="EG13" s="59" t="s">
        <v>1121</v>
      </c>
      <c r="EH13" s="59" t="s">
        <v>578</v>
      </c>
      <c r="EI13" s="59" t="s">
        <v>579</v>
      </c>
      <c r="EJ13" s="59" t="s">
        <v>1122</v>
      </c>
      <c r="EK13" s="59" t="s">
        <v>1123</v>
      </c>
      <c r="EL13" s="59" t="s">
        <v>1124</v>
      </c>
      <c r="EM13" s="59" t="s">
        <v>1125</v>
      </c>
      <c r="EN13" s="59" t="s">
        <v>580</v>
      </c>
      <c r="EO13" s="59" t="s">
        <v>581</v>
      </c>
      <c r="EP13" s="59" t="s">
        <v>1127</v>
      </c>
      <c r="EQ13" s="59" t="s">
        <v>582</v>
      </c>
      <c r="ER13" s="59" t="s">
        <v>583</v>
      </c>
      <c r="ES13" s="59" t="s">
        <v>1128</v>
      </c>
      <c r="ET13" s="59" t="s">
        <v>1129</v>
      </c>
      <c r="EU13" s="59" t="s">
        <v>1130</v>
      </c>
      <c r="EV13" s="59" t="s">
        <v>1131</v>
      </c>
      <c r="EW13" s="59" t="s">
        <v>1133</v>
      </c>
      <c r="EX13" s="59" t="s">
        <v>1134</v>
      </c>
      <c r="EY13" s="59" t="s">
        <v>1135</v>
      </c>
      <c r="EZ13" s="59" t="s">
        <v>242</v>
      </c>
      <c r="FA13" s="59" t="s">
        <v>250</v>
      </c>
      <c r="FB13" s="59" t="s">
        <v>243</v>
      </c>
      <c r="FC13" s="59" t="s">
        <v>587</v>
      </c>
      <c r="FD13" s="59" t="s">
        <v>588</v>
      </c>
      <c r="FE13" s="59" t="s">
        <v>1136</v>
      </c>
      <c r="FF13" s="59" t="s">
        <v>584</v>
      </c>
      <c r="FG13" s="59" t="s">
        <v>585</v>
      </c>
      <c r="FH13" s="59" t="s">
        <v>586</v>
      </c>
      <c r="FI13" s="59" t="s">
        <v>1138</v>
      </c>
      <c r="FJ13" s="59" t="s">
        <v>1139</v>
      </c>
      <c r="FK13" s="59" t="s">
        <v>1140</v>
      </c>
      <c r="FL13" s="59" t="s">
        <v>589</v>
      </c>
      <c r="FM13" s="59" t="s">
        <v>590</v>
      </c>
      <c r="FN13" s="59" t="s">
        <v>591</v>
      </c>
      <c r="FO13" s="59" t="s">
        <v>1142</v>
      </c>
      <c r="FP13" s="59" t="s">
        <v>1143</v>
      </c>
      <c r="FQ13" s="59" t="s">
        <v>1144</v>
      </c>
      <c r="FR13" s="59" t="s">
        <v>1377</v>
      </c>
      <c r="FS13" s="59" t="s">
        <v>592</v>
      </c>
      <c r="FT13" s="59" t="s">
        <v>593</v>
      </c>
      <c r="FU13" s="59" t="s">
        <v>594</v>
      </c>
      <c r="FV13" s="59" t="s">
        <v>364</v>
      </c>
      <c r="FW13" s="59" t="s">
        <v>595</v>
      </c>
      <c r="FX13" s="59" t="s">
        <v>596</v>
      </c>
      <c r="FY13" s="59" t="s">
        <v>1145</v>
      </c>
      <c r="FZ13" s="59" t="s">
        <v>1146</v>
      </c>
      <c r="GA13" s="59" t="s">
        <v>618</v>
      </c>
      <c r="GB13" s="59" t="s">
        <v>619</v>
      </c>
      <c r="GC13" s="59" t="s">
        <v>620</v>
      </c>
      <c r="GD13" s="59" t="s">
        <v>1148</v>
      </c>
      <c r="GE13" s="59" t="s">
        <v>1149</v>
      </c>
      <c r="GF13" s="59" t="s">
        <v>1150</v>
      </c>
      <c r="GG13" s="59" t="s">
        <v>625</v>
      </c>
      <c r="GH13" s="59" t="s">
        <v>1151</v>
      </c>
      <c r="GI13" s="59" t="s">
        <v>1152</v>
      </c>
      <c r="GJ13" s="59" t="s">
        <v>1154</v>
      </c>
      <c r="GK13" s="59" t="s">
        <v>1155</v>
      </c>
      <c r="GL13" s="59" t="s">
        <v>1156</v>
      </c>
      <c r="GM13" s="59" t="s">
        <v>626</v>
      </c>
      <c r="GN13" s="59" t="s">
        <v>627</v>
      </c>
      <c r="GO13" s="59" t="s">
        <v>628</v>
      </c>
      <c r="GP13" s="59" t="s">
        <v>1158</v>
      </c>
      <c r="GQ13" s="59" t="s">
        <v>1159</v>
      </c>
      <c r="GR13" s="59" t="s">
        <v>1160</v>
      </c>
    </row>
    <row r="14" spans="1:254" ht="19.5" thickBot="1" x14ac:dyDescent="0.3">
      <c r="A14" s="20">
        <v>1</v>
      </c>
      <c r="B14" s="191" t="s">
        <v>1403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191" t="s">
        <v>1404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191" t="s">
        <v>1405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191" t="s">
        <v>1407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191" t="s">
        <v>1406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191" t="s">
        <v>1409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191" t="s">
        <v>1410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3">
        <v>8</v>
      </c>
      <c r="B21" s="191" t="s">
        <v>1411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9.5" thickBot="1" x14ac:dyDescent="0.3">
      <c r="A22" s="3">
        <v>9</v>
      </c>
      <c r="B22" s="191" t="s">
        <v>1412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9.5" thickBot="1" x14ac:dyDescent="0.3">
      <c r="A23" s="3">
        <v>10</v>
      </c>
      <c r="B23" s="191" t="s">
        <v>1413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9.5" thickBot="1" x14ac:dyDescent="0.3">
      <c r="A24" s="3">
        <v>11</v>
      </c>
      <c r="B24" s="191" t="s">
        <v>1414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3">
        <v>12</v>
      </c>
      <c r="B25" s="191" t="s">
        <v>1408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1385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8" t="s">
        <v>276</v>
      </c>
      <c r="B39" s="119"/>
      <c r="C39" s="3">
        <f t="shared" ref="C39:V39" si="0">C14+C15+C16+C17+C18+C19+C20+C21+C22+C23+C24+C25+C26+C27+C28+C29+C30+C31+C32+C33+C34+C35+C36+C37+C38</f>
        <v>6</v>
      </c>
      <c r="D39" s="75">
        <f t="shared" si="0"/>
        <v>6</v>
      </c>
      <c r="E39" s="75">
        <f t="shared" si="0"/>
        <v>0</v>
      </c>
      <c r="F39" s="75">
        <f t="shared" si="0"/>
        <v>6</v>
      </c>
      <c r="G39" s="75">
        <f t="shared" si="0"/>
        <v>6</v>
      </c>
      <c r="H39" s="75">
        <f t="shared" si="0"/>
        <v>0</v>
      </c>
      <c r="I39" s="75">
        <f t="shared" si="0"/>
        <v>6</v>
      </c>
      <c r="J39" s="75">
        <f t="shared" si="0"/>
        <v>6</v>
      </c>
      <c r="K39" s="75">
        <f t="shared" si="0"/>
        <v>0</v>
      </c>
      <c r="L39" s="75">
        <f t="shared" si="0"/>
        <v>6</v>
      </c>
      <c r="M39" s="75">
        <f t="shared" si="0"/>
        <v>6</v>
      </c>
      <c r="N39" s="75">
        <f t="shared" si="0"/>
        <v>0</v>
      </c>
      <c r="O39" s="75">
        <f t="shared" si="0"/>
        <v>6</v>
      </c>
      <c r="P39" s="75">
        <f t="shared" si="0"/>
        <v>6</v>
      </c>
      <c r="Q39" s="75">
        <f t="shared" si="0"/>
        <v>0</v>
      </c>
      <c r="R39" s="75">
        <f t="shared" si="0"/>
        <v>7</v>
      </c>
      <c r="S39" s="75">
        <f t="shared" si="0"/>
        <v>5</v>
      </c>
      <c r="T39" s="75">
        <f t="shared" si="0"/>
        <v>0</v>
      </c>
      <c r="U39" s="75">
        <f t="shared" si="0"/>
        <v>3</v>
      </c>
      <c r="V39" s="75">
        <f t="shared" si="0"/>
        <v>8</v>
      </c>
      <c r="W39" s="3">
        <f t="shared" ref="W39:BB39" si="1">SUM(W14:W38)</f>
        <v>1</v>
      </c>
      <c r="X39" s="3">
        <f t="shared" si="1"/>
        <v>4</v>
      </c>
      <c r="Y39" s="3">
        <f t="shared" si="1"/>
        <v>7</v>
      </c>
      <c r="Z39" s="3">
        <f t="shared" si="1"/>
        <v>1</v>
      </c>
      <c r="AA39" s="3">
        <f t="shared" si="1"/>
        <v>3</v>
      </c>
      <c r="AB39" s="3">
        <f t="shared" si="1"/>
        <v>9</v>
      </c>
      <c r="AC39" s="3">
        <f t="shared" si="1"/>
        <v>0</v>
      </c>
      <c r="AD39" s="3">
        <f t="shared" si="1"/>
        <v>3</v>
      </c>
      <c r="AE39" s="3">
        <f t="shared" si="1"/>
        <v>8</v>
      </c>
      <c r="AF39" s="3">
        <f t="shared" si="1"/>
        <v>1</v>
      </c>
      <c r="AG39" s="3">
        <f t="shared" si="1"/>
        <v>3</v>
      </c>
      <c r="AH39" s="3">
        <f t="shared" si="1"/>
        <v>8</v>
      </c>
      <c r="AI39" s="3">
        <f t="shared" si="1"/>
        <v>1</v>
      </c>
      <c r="AJ39" s="3">
        <f t="shared" si="1"/>
        <v>3</v>
      </c>
      <c r="AK39" s="3">
        <f t="shared" si="1"/>
        <v>8</v>
      </c>
      <c r="AL39" s="3">
        <f t="shared" si="1"/>
        <v>1</v>
      </c>
      <c r="AM39" s="3">
        <f t="shared" si="1"/>
        <v>5</v>
      </c>
      <c r="AN39" s="3">
        <f t="shared" si="1"/>
        <v>7</v>
      </c>
      <c r="AO39" s="3">
        <f t="shared" si="1"/>
        <v>0</v>
      </c>
      <c r="AP39" s="3">
        <f t="shared" si="1"/>
        <v>5</v>
      </c>
      <c r="AQ39" s="3">
        <f t="shared" si="1"/>
        <v>6</v>
      </c>
      <c r="AR39" s="3">
        <f t="shared" si="1"/>
        <v>1</v>
      </c>
      <c r="AS39" s="3">
        <f t="shared" si="1"/>
        <v>5</v>
      </c>
      <c r="AT39" s="3">
        <f t="shared" si="1"/>
        <v>6</v>
      </c>
      <c r="AU39" s="3">
        <f t="shared" si="1"/>
        <v>1</v>
      </c>
      <c r="AV39" s="3">
        <f t="shared" si="1"/>
        <v>5</v>
      </c>
      <c r="AW39" s="3">
        <f t="shared" si="1"/>
        <v>6</v>
      </c>
      <c r="AX39" s="3">
        <f t="shared" si="1"/>
        <v>1</v>
      </c>
      <c r="AY39" s="3">
        <f t="shared" si="1"/>
        <v>5</v>
      </c>
      <c r="AZ39" s="3">
        <f t="shared" si="1"/>
        <v>6</v>
      </c>
      <c r="BA39" s="3">
        <f t="shared" si="1"/>
        <v>1</v>
      </c>
      <c r="BB39" s="3">
        <f t="shared" si="1"/>
        <v>5</v>
      </c>
      <c r="BC39" s="3">
        <f t="shared" ref="BC39:BY39" si="2">SUM(BC14:BC38)</f>
        <v>6</v>
      </c>
      <c r="BD39" s="3">
        <f t="shared" si="2"/>
        <v>1</v>
      </c>
      <c r="BE39" s="3">
        <f t="shared" si="2"/>
        <v>5</v>
      </c>
      <c r="BF39" s="3">
        <f t="shared" si="2"/>
        <v>6</v>
      </c>
      <c r="BG39" s="3">
        <f t="shared" si="2"/>
        <v>1</v>
      </c>
      <c r="BH39" s="3">
        <f t="shared" si="2"/>
        <v>5</v>
      </c>
      <c r="BI39" s="3">
        <f t="shared" si="2"/>
        <v>6</v>
      </c>
      <c r="BJ39" s="3">
        <f t="shared" si="2"/>
        <v>1</v>
      </c>
      <c r="BK39" s="3">
        <f t="shared" si="2"/>
        <v>5</v>
      </c>
      <c r="BL39" s="3">
        <f t="shared" si="2"/>
        <v>6</v>
      </c>
      <c r="BM39" s="3">
        <f t="shared" si="2"/>
        <v>1</v>
      </c>
      <c r="BN39" s="3">
        <f t="shared" si="2"/>
        <v>5</v>
      </c>
      <c r="BO39" s="3">
        <f t="shared" si="2"/>
        <v>6</v>
      </c>
      <c r="BP39" s="3">
        <f t="shared" si="2"/>
        <v>1</v>
      </c>
      <c r="BQ39" s="3">
        <f t="shared" si="2"/>
        <v>5</v>
      </c>
      <c r="BR39" s="3">
        <f t="shared" si="2"/>
        <v>6</v>
      </c>
      <c r="BS39" s="3">
        <f t="shared" si="2"/>
        <v>1</v>
      </c>
      <c r="BT39" s="3">
        <f t="shared" si="2"/>
        <v>5</v>
      </c>
      <c r="BU39" s="3">
        <f t="shared" si="2"/>
        <v>6</v>
      </c>
      <c r="BV39" s="3">
        <f t="shared" si="2"/>
        <v>1</v>
      </c>
      <c r="BW39" s="3">
        <f t="shared" si="2"/>
        <v>6</v>
      </c>
      <c r="BX39" s="3">
        <f t="shared" si="2"/>
        <v>6</v>
      </c>
      <c r="BY39" s="3">
        <f t="shared" si="2"/>
        <v>0</v>
      </c>
      <c r="BZ39" s="3">
        <f>(BZ14+BZ15+BZ16+BZ17+BZ18++BZ19+BZ20+BZ21+BZ22+BZ23+BZ24+BZ25+BZ26+BZ27+BZ28+BZ29+BZ30+BZ31+BZ32+BZ33+BZ34+BZ35+BZ36+BZ37+BZ38)</f>
        <v>6</v>
      </c>
      <c r="CA39" s="3">
        <f t="shared" ref="CA39:DF39" si="3">SUM(CA14:CA38)</f>
        <v>5</v>
      </c>
      <c r="CB39" s="3">
        <f t="shared" si="3"/>
        <v>1</v>
      </c>
      <c r="CC39" s="3">
        <f t="shared" si="3"/>
        <v>6</v>
      </c>
      <c r="CD39" s="3">
        <f t="shared" si="3"/>
        <v>6</v>
      </c>
      <c r="CE39" s="3">
        <f t="shared" si="3"/>
        <v>0</v>
      </c>
      <c r="CF39" s="3">
        <f t="shared" si="3"/>
        <v>6</v>
      </c>
      <c r="CG39" s="3">
        <f t="shared" si="3"/>
        <v>5</v>
      </c>
      <c r="CH39" s="3">
        <f t="shared" si="3"/>
        <v>1</v>
      </c>
      <c r="CI39" s="3">
        <f t="shared" si="3"/>
        <v>6</v>
      </c>
      <c r="CJ39" s="3">
        <f t="shared" si="3"/>
        <v>5</v>
      </c>
      <c r="CK39" s="3">
        <f t="shared" si="3"/>
        <v>1</v>
      </c>
      <c r="CL39" s="3">
        <f t="shared" si="3"/>
        <v>6</v>
      </c>
      <c r="CM39" s="3">
        <f t="shared" si="3"/>
        <v>5</v>
      </c>
      <c r="CN39" s="3">
        <f t="shared" si="3"/>
        <v>1</v>
      </c>
      <c r="CO39" s="3">
        <f t="shared" si="3"/>
        <v>7</v>
      </c>
      <c r="CP39" s="3">
        <f t="shared" si="3"/>
        <v>4</v>
      </c>
      <c r="CQ39" s="3">
        <f t="shared" si="3"/>
        <v>1</v>
      </c>
      <c r="CR39" s="3">
        <f t="shared" si="3"/>
        <v>7</v>
      </c>
      <c r="CS39" s="3">
        <f t="shared" si="3"/>
        <v>4</v>
      </c>
      <c r="CT39" s="3">
        <f t="shared" si="3"/>
        <v>1</v>
      </c>
      <c r="CU39" s="3">
        <f t="shared" si="3"/>
        <v>7</v>
      </c>
      <c r="CV39" s="3">
        <f t="shared" si="3"/>
        <v>4</v>
      </c>
      <c r="CW39" s="3">
        <f t="shared" si="3"/>
        <v>1</v>
      </c>
      <c r="CX39" s="3">
        <f t="shared" si="3"/>
        <v>7</v>
      </c>
      <c r="CY39" s="3">
        <f t="shared" si="3"/>
        <v>4</v>
      </c>
      <c r="CZ39" s="3">
        <f t="shared" si="3"/>
        <v>1</v>
      </c>
      <c r="DA39" s="3">
        <f t="shared" si="3"/>
        <v>7</v>
      </c>
      <c r="DB39" s="3">
        <f t="shared" si="3"/>
        <v>4</v>
      </c>
      <c r="DC39" s="3">
        <f t="shared" si="3"/>
        <v>1</v>
      </c>
      <c r="DD39" s="3">
        <f t="shared" si="3"/>
        <v>7</v>
      </c>
      <c r="DE39" s="3">
        <f t="shared" si="3"/>
        <v>4</v>
      </c>
      <c r="DF39" s="3">
        <f t="shared" si="3"/>
        <v>1</v>
      </c>
      <c r="DG39" s="3">
        <f t="shared" ref="DG39:EL39" si="4">SUM(DG14:DG38)</f>
        <v>6</v>
      </c>
      <c r="DH39" s="3">
        <f t="shared" si="4"/>
        <v>5</v>
      </c>
      <c r="DI39" s="3">
        <f t="shared" si="4"/>
        <v>1</v>
      </c>
      <c r="DJ39" s="3">
        <f t="shared" si="4"/>
        <v>6</v>
      </c>
      <c r="DK39" s="3">
        <f t="shared" si="4"/>
        <v>5</v>
      </c>
      <c r="DL39" s="3">
        <f t="shared" si="4"/>
        <v>1</v>
      </c>
      <c r="DM39" s="3">
        <f t="shared" si="4"/>
        <v>5</v>
      </c>
      <c r="DN39" s="3">
        <f t="shared" si="4"/>
        <v>6</v>
      </c>
      <c r="DO39" s="3">
        <f t="shared" si="4"/>
        <v>1</v>
      </c>
      <c r="DP39" s="3">
        <f t="shared" si="4"/>
        <v>6</v>
      </c>
      <c r="DQ39" s="3">
        <f t="shared" si="4"/>
        <v>5</v>
      </c>
      <c r="DR39" s="3">
        <f t="shared" si="4"/>
        <v>1</v>
      </c>
      <c r="DS39" s="3">
        <f t="shared" si="4"/>
        <v>6</v>
      </c>
      <c r="DT39" s="3">
        <f t="shared" si="4"/>
        <v>5</v>
      </c>
      <c r="DU39" s="3">
        <f t="shared" si="4"/>
        <v>1</v>
      </c>
      <c r="DV39" s="3">
        <f t="shared" si="4"/>
        <v>6</v>
      </c>
      <c r="DW39" s="3">
        <f t="shared" si="4"/>
        <v>5</v>
      </c>
      <c r="DX39" s="3">
        <f t="shared" si="4"/>
        <v>1</v>
      </c>
      <c r="DY39" s="3">
        <f t="shared" si="4"/>
        <v>8</v>
      </c>
      <c r="DZ39" s="3">
        <f t="shared" si="4"/>
        <v>4</v>
      </c>
      <c r="EA39" s="3">
        <f t="shared" si="4"/>
        <v>0</v>
      </c>
      <c r="EB39" s="3">
        <f t="shared" si="4"/>
        <v>7</v>
      </c>
      <c r="EC39" s="3">
        <f t="shared" si="4"/>
        <v>4</v>
      </c>
      <c r="ED39" s="3">
        <f t="shared" si="4"/>
        <v>1</v>
      </c>
      <c r="EE39" s="3">
        <f t="shared" si="4"/>
        <v>8</v>
      </c>
      <c r="EF39" s="3">
        <f t="shared" si="4"/>
        <v>4</v>
      </c>
      <c r="EG39" s="3">
        <f t="shared" si="4"/>
        <v>0</v>
      </c>
      <c r="EH39" s="3">
        <f t="shared" si="4"/>
        <v>7</v>
      </c>
      <c r="EI39" s="3">
        <f t="shared" si="4"/>
        <v>4</v>
      </c>
      <c r="EJ39" s="3">
        <f t="shared" si="4"/>
        <v>1</v>
      </c>
      <c r="EK39" s="3">
        <f t="shared" si="4"/>
        <v>8</v>
      </c>
      <c r="EL39" s="3">
        <f t="shared" si="4"/>
        <v>4</v>
      </c>
      <c r="EM39" s="3">
        <f t="shared" ref="EM39:FR39" si="5">SUM(EM14:EM38)</f>
        <v>0</v>
      </c>
      <c r="EN39" s="3">
        <f t="shared" si="5"/>
        <v>7</v>
      </c>
      <c r="EO39" s="3">
        <f t="shared" si="5"/>
        <v>4</v>
      </c>
      <c r="EP39" s="3">
        <f t="shared" si="5"/>
        <v>1</v>
      </c>
      <c r="EQ39" s="3">
        <f t="shared" si="5"/>
        <v>7</v>
      </c>
      <c r="ER39" s="3">
        <f t="shared" si="5"/>
        <v>4</v>
      </c>
      <c r="ES39" s="3">
        <f t="shared" si="5"/>
        <v>1</v>
      </c>
      <c r="ET39" s="3">
        <f t="shared" si="5"/>
        <v>7</v>
      </c>
      <c r="EU39" s="3">
        <f t="shared" si="5"/>
        <v>4</v>
      </c>
      <c r="EV39" s="3">
        <f t="shared" si="5"/>
        <v>1</v>
      </c>
      <c r="EW39" s="3">
        <f t="shared" si="5"/>
        <v>7</v>
      </c>
      <c r="EX39" s="3">
        <f t="shared" si="5"/>
        <v>4</v>
      </c>
      <c r="EY39" s="3">
        <f t="shared" si="5"/>
        <v>1</v>
      </c>
      <c r="EZ39" s="3">
        <f t="shared" si="5"/>
        <v>7</v>
      </c>
      <c r="FA39" s="3">
        <f t="shared" si="5"/>
        <v>4</v>
      </c>
      <c r="FB39" s="3">
        <f t="shared" si="5"/>
        <v>1</v>
      </c>
      <c r="FC39" s="3">
        <f t="shared" si="5"/>
        <v>7</v>
      </c>
      <c r="FD39" s="3">
        <f t="shared" si="5"/>
        <v>4</v>
      </c>
      <c r="FE39" s="3">
        <f t="shared" si="5"/>
        <v>1</v>
      </c>
      <c r="FF39" s="3">
        <f t="shared" si="5"/>
        <v>7</v>
      </c>
      <c r="FG39" s="3">
        <f t="shared" si="5"/>
        <v>5</v>
      </c>
      <c r="FH39" s="3">
        <f t="shared" si="5"/>
        <v>1</v>
      </c>
      <c r="FI39" s="3">
        <f t="shared" si="5"/>
        <v>6</v>
      </c>
      <c r="FJ39" s="3">
        <f t="shared" si="5"/>
        <v>5</v>
      </c>
      <c r="FK39" s="3">
        <f t="shared" si="5"/>
        <v>1</v>
      </c>
      <c r="FL39" s="3">
        <f t="shared" si="5"/>
        <v>6</v>
      </c>
      <c r="FM39" s="3">
        <f t="shared" si="5"/>
        <v>5</v>
      </c>
      <c r="FN39" s="3">
        <f t="shared" si="5"/>
        <v>1</v>
      </c>
      <c r="FO39" s="3">
        <f t="shared" si="5"/>
        <v>6</v>
      </c>
      <c r="FP39" s="3">
        <f t="shared" si="5"/>
        <v>5</v>
      </c>
      <c r="FQ39" s="3">
        <f t="shared" si="5"/>
        <v>1</v>
      </c>
      <c r="FR39" s="3">
        <f t="shared" si="5"/>
        <v>6</v>
      </c>
      <c r="FS39" s="3">
        <f t="shared" ref="FS39:GR39" si="6">SUM(FS14:FS38)</f>
        <v>5</v>
      </c>
      <c r="FT39" s="3">
        <f t="shared" si="6"/>
        <v>1</v>
      </c>
      <c r="FU39" s="3">
        <f t="shared" si="6"/>
        <v>6</v>
      </c>
      <c r="FV39" s="3">
        <f t="shared" si="6"/>
        <v>5</v>
      </c>
      <c r="FW39" s="3">
        <f t="shared" si="6"/>
        <v>1</v>
      </c>
      <c r="FX39" s="3">
        <f t="shared" si="6"/>
        <v>6</v>
      </c>
      <c r="FY39" s="3">
        <f t="shared" si="6"/>
        <v>5</v>
      </c>
      <c r="FZ39" s="3">
        <f t="shared" si="6"/>
        <v>1</v>
      </c>
      <c r="GA39" s="78">
        <f t="shared" si="6"/>
        <v>7</v>
      </c>
      <c r="GB39" s="3">
        <f t="shared" si="6"/>
        <v>5</v>
      </c>
      <c r="GC39" s="3">
        <f t="shared" si="6"/>
        <v>0</v>
      </c>
      <c r="GD39" s="78">
        <f t="shared" si="6"/>
        <v>7</v>
      </c>
      <c r="GE39" s="3">
        <f t="shared" si="6"/>
        <v>5</v>
      </c>
      <c r="GF39" s="3">
        <f t="shared" si="6"/>
        <v>0</v>
      </c>
      <c r="GG39" s="78">
        <f t="shared" si="6"/>
        <v>7</v>
      </c>
      <c r="GH39" s="3">
        <f t="shared" si="6"/>
        <v>6</v>
      </c>
      <c r="GI39" s="3">
        <f t="shared" si="6"/>
        <v>0</v>
      </c>
      <c r="GJ39" s="78">
        <f t="shared" si="6"/>
        <v>7</v>
      </c>
      <c r="GK39" s="3">
        <f t="shared" si="6"/>
        <v>5</v>
      </c>
      <c r="GL39" s="3">
        <f t="shared" si="6"/>
        <v>0</v>
      </c>
      <c r="GM39" s="78">
        <f t="shared" si="6"/>
        <v>7</v>
      </c>
      <c r="GN39" s="3">
        <f t="shared" si="6"/>
        <v>5</v>
      </c>
      <c r="GO39" s="3">
        <f t="shared" si="6"/>
        <v>0</v>
      </c>
      <c r="GP39" s="78">
        <f t="shared" si="6"/>
        <v>7</v>
      </c>
      <c r="GQ39" s="75">
        <f t="shared" si="6"/>
        <v>5</v>
      </c>
      <c r="GR39" s="75">
        <f t="shared" si="6"/>
        <v>0</v>
      </c>
    </row>
    <row r="40" spans="1:254" ht="37.5" customHeight="1" x14ac:dyDescent="0.25">
      <c r="A40" s="120" t="s">
        <v>837</v>
      </c>
      <c r="B40" s="121"/>
      <c r="C40" s="10">
        <f>C39*100/12</f>
        <v>50</v>
      </c>
      <c r="D40" s="10">
        <f t="shared" ref="D40:BO40" si="7">D39*100/12</f>
        <v>50</v>
      </c>
      <c r="E40" s="10">
        <f t="shared" si="7"/>
        <v>0</v>
      </c>
      <c r="F40" s="10">
        <f t="shared" si="7"/>
        <v>50</v>
      </c>
      <c r="G40" s="10">
        <f t="shared" si="7"/>
        <v>50</v>
      </c>
      <c r="H40" s="10">
        <f t="shared" si="7"/>
        <v>0</v>
      </c>
      <c r="I40" s="10">
        <f t="shared" si="7"/>
        <v>50</v>
      </c>
      <c r="J40" s="10">
        <f t="shared" si="7"/>
        <v>50</v>
      </c>
      <c r="K40" s="10">
        <f t="shared" si="7"/>
        <v>0</v>
      </c>
      <c r="L40" s="10">
        <f t="shared" si="7"/>
        <v>50</v>
      </c>
      <c r="M40" s="10">
        <f t="shared" si="7"/>
        <v>50</v>
      </c>
      <c r="N40" s="10">
        <f t="shared" si="7"/>
        <v>0</v>
      </c>
      <c r="O40" s="10">
        <f t="shared" si="7"/>
        <v>50</v>
      </c>
      <c r="P40" s="10">
        <f t="shared" si="7"/>
        <v>50</v>
      </c>
      <c r="Q40" s="10">
        <f t="shared" si="7"/>
        <v>0</v>
      </c>
      <c r="R40" s="10">
        <f t="shared" si="7"/>
        <v>58.333333333333336</v>
      </c>
      <c r="S40" s="10">
        <f t="shared" si="7"/>
        <v>41.666666666666664</v>
      </c>
      <c r="T40" s="10">
        <f t="shared" si="7"/>
        <v>0</v>
      </c>
      <c r="U40" s="10">
        <f t="shared" si="7"/>
        <v>25</v>
      </c>
      <c r="V40" s="10">
        <f t="shared" si="7"/>
        <v>66.666666666666671</v>
      </c>
      <c r="W40" s="10">
        <f t="shared" si="7"/>
        <v>8.3333333333333339</v>
      </c>
      <c r="X40" s="10">
        <f t="shared" si="7"/>
        <v>33.333333333333336</v>
      </c>
      <c r="Y40" s="10">
        <f t="shared" si="7"/>
        <v>58.333333333333336</v>
      </c>
      <c r="Z40" s="10">
        <f t="shared" si="7"/>
        <v>8.3333333333333339</v>
      </c>
      <c r="AA40" s="10">
        <f t="shared" si="7"/>
        <v>25</v>
      </c>
      <c r="AB40" s="10">
        <f t="shared" si="7"/>
        <v>75</v>
      </c>
      <c r="AC40" s="10">
        <f t="shared" si="7"/>
        <v>0</v>
      </c>
      <c r="AD40" s="10">
        <f t="shared" si="7"/>
        <v>25</v>
      </c>
      <c r="AE40" s="10">
        <f t="shared" si="7"/>
        <v>66.666666666666671</v>
      </c>
      <c r="AF40" s="10">
        <f t="shared" si="7"/>
        <v>8.3333333333333339</v>
      </c>
      <c r="AG40" s="10">
        <f t="shared" si="7"/>
        <v>25</v>
      </c>
      <c r="AH40" s="10">
        <f t="shared" si="7"/>
        <v>66.666666666666671</v>
      </c>
      <c r="AI40" s="10">
        <f t="shared" si="7"/>
        <v>8.3333333333333339</v>
      </c>
      <c r="AJ40" s="10">
        <f t="shared" si="7"/>
        <v>25</v>
      </c>
      <c r="AK40" s="10">
        <f t="shared" si="7"/>
        <v>66.666666666666671</v>
      </c>
      <c r="AL40" s="10">
        <f t="shared" si="7"/>
        <v>8.3333333333333339</v>
      </c>
      <c r="AM40" s="10">
        <f t="shared" si="7"/>
        <v>41.666666666666664</v>
      </c>
      <c r="AN40" s="10">
        <f t="shared" si="7"/>
        <v>58.333333333333336</v>
      </c>
      <c r="AO40" s="10">
        <f t="shared" si="7"/>
        <v>0</v>
      </c>
      <c r="AP40" s="10">
        <f t="shared" si="7"/>
        <v>41.666666666666664</v>
      </c>
      <c r="AQ40" s="10">
        <f t="shared" si="7"/>
        <v>50</v>
      </c>
      <c r="AR40" s="10">
        <f t="shared" si="7"/>
        <v>8.3333333333333339</v>
      </c>
      <c r="AS40" s="10">
        <f t="shared" si="7"/>
        <v>41.666666666666664</v>
      </c>
      <c r="AT40" s="10">
        <f t="shared" si="7"/>
        <v>50</v>
      </c>
      <c r="AU40" s="10">
        <f t="shared" si="7"/>
        <v>8.3333333333333339</v>
      </c>
      <c r="AV40" s="10">
        <f t="shared" si="7"/>
        <v>41.666666666666664</v>
      </c>
      <c r="AW40" s="10">
        <f t="shared" si="7"/>
        <v>50</v>
      </c>
      <c r="AX40" s="10">
        <f t="shared" si="7"/>
        <v>8.3333333333333339</v>
      </c>
      <c r="AY40" s="10">
        <f t="shared" si="7"/>
        <v>41.666666666666664</v>
      </c>
      <c r="AZ40" s="10">
        <f t="shared" si="7"/>
        <v>50</v>
      </c>
      <c r="BA40" s="10">
        <f t="shared" si="7"/>
        <v>8.3333333333333339</v>
      </c>
      <c r="BB40" s="10">
        <f t="shared" si="7"/>
        <v>41.666666666666664</v>
      </c>
      <c r="BC40" s="10">
        <f t="shared" si="7"/>
        <v>50</v>
      </c>
      <c r="BD40" s="10">
        <f t="shared" si="7"/>
        <v>8.3333333333333339</v>
      </c>
      <c r="BE40" s="10">
        <f t="shared" si="7"/>
        <v>41.666666666666664</v>
      </c>
      <c r="BF40" s="10">
        <f t="shared" si="7"/>
        <v>50</v>
      </c>
      <c r="BG40" s="10">
        <f t="shared" si="7"/>
        <v>8.3333333333333339</v>
      </c>
      <c r="BH40" s="10">
        <f t="shared" si="7"/>
        <v>41.666666666666664</v>
      </c>
      <c r="BI40" s="10">
        <f t="shared" si="7"/>
        <v>50</v>
      </c>
      <c r="BJ40" s="10">
        <f t="shared" si="7"/>
        <v>8.3333333333333339</v>
      </c>
      <c r="BK40" s="10">
        <f t="shared" si="7"/>
        <v>41.666666666666664</v>
      </c>
      <c r="BL40" s="10">
        <f t="shared" si="7"/>
        <v>50</v>
      </c>
      <c r="BM40" s="10">
        <f t="shared" si="7"/>
        <v>8.3333333333333339</v>
      </c>
      <c r="BN40" s="10">
        <f t="shared" si="7"/>
        <v>41.666666666666664</v>
      </c>
      <c r="BO40" s="10">
        <f t="shared" si="7"/>
        <v>50</v>
      </c>
      <c r="BP40" s="10">
        <f t="shared" ref="BP40:EA40" si="8">BP39*100/12</f>
        <v>8.3333333333333339</v>
      </c>
      <c r="BQ40" s="10">
        <f t="shared" si="8"/>
        <v>41.666666666666664</v>
      </c>
      <c r="BR40" s="10">
        <f t="shared" si="8"/>
        <v>50</v>
      </c>
      <c r="BS40" s="10">
        <f t="shared" si="8"/>
        <v>8.3333333333333339</v>
      </c>
      <c r="BT40" s="10">
        <f t="shared" si="8"/>
        <v>41.666666666666664</v>
      </c>
      <c r="BU40" s="10">
        <f t="shared" si="8"/>
        <v>50</v>
      </c>
      <c r="BV40" s="10">
        <f t="shared" si="8"/>
        <v>8.3333333333333339</v>
      </c>
      <c r="BW40" s="10">
        <f t="shared" si="8"/>
        <v>50</v>
      </c>
      <c r="BX40" s="10">
        <f t="shared" si="8"/>
        <v>50</v>
      </c>
      <c r="BY40" s="10">
        <f t="shared" si="8"/>
        <v>0</v>
      </c>
      <c r="BZ40" s="10">
        <f t="shared" si="8"/>
        <v>50</v>
      </c>
      <c r="CA40" s="10">
        <f t="shared" si="8"/>
        <v>41.666666666666664</v>
      </c>
      <c r="CB40" s="10">
        <f t="shared" si="8"/>
        <v>8.3333333333333339</v>
      </c>
      <c r="CC40" s="10">
        <f t="shared" si="8"/>
        <v>50</v>
      </c>
      <c r="CD40" s="10">
        <f t="shared" si="8"/>
        <v>50</v>
      </c>
      <c r="CE40" s="10">
        <f t="shared" si="8"/>
        <v>0</v>
      </c>
      <c r="CF40" s="10">
        <f t="shared" si="8"/>
        <v>50</v>
      </c>
      <c r="CG40" s="10">
        <f t="shared" si="8"/>
        <v>41.666666666666664</v>
      </c>
      <c r="CH40" s="10">
        <f t="shared" si="8"/>
        <v>8.3333333333333339</v>
      </c>
      <c r="CI40" s="10">
        <f t="shared" si="8"/>
        <v>50</v>
      </c>
      <c r="CJ40" s="10">
        <f t="shared" si="8"/>
        <v>41.666666666666664</v>
      </c>
      <c r="CK40" s="10">
        <f t="shared" si="8"/>
        <v>8.3333333333333339</v>
      </c>
      <c r="CL40" s="10">
        <f t="shared" si="8"/>
        <v>50</v>
      </c>
      <c r="CM40" s="10">
        <f t="shared" si="8"/>
        <v>41.666666666666664</v>
      </c>
      <c r="CN40" s="10">
        <f t="shared" si="8"/>
        <v>8.3333333333333339</v>
      </c>
      <c r="CO40" s="10">
        <f t="shared" si="8"/>
        <v>58.333333333333336</v>
      </c>
      <c r="CP40" s="10">
        <f t="shared" si="8"/>
        <v>33.333333333333336</v>
      </c>
      <c r="CQ40" s="10">
        <f t="shared" si="8"/>
        <v>8.3333333333333339</v>
      </c>
      <c r="CR40" s="10">
        <f t="shared" si="8"/>
        <v>58.333333333333336</v>
      </c>
      <c r="CS40" s="10">
        <f t="shared" si="8"/>
        <v>33.333333333333336</v>
      </c>
      <c r="CT40" s="10">
        <f t="shared" si="8"/>
        <v>8.3333333333333339</v>
      </c>
      <c r="CU40" s="10">
        <f t="shared" si="8"/>
        <v>58.333333333333336</v>
      </c>
      <c r="CV40" s="10">
        <f t="shared" si="8"/>
        <v>33.333333333333336</v>
      </c>
      <c r="CW40" s="10">
        <f t="shared" si="8"/>
        <v>8.3333333333333339</v>
      </c>
      <c r="CX40" s="10">
        <f t="shared" si="8"/>
        <v>58.333333333333336</v>
      </c>
      <c r="CY40" s="10">
        <f t="shared" si="8"/>
        <v>33.333333333333336</v>
      </c>
      <c r="CZ40" s="10">
        <f t="shared" si="8"/>
        <v>8.3333333333333339</v>
      </c>
      <c r="DA40" s="10">
        <f t="shared" si="8"/>
        <v>58.333333333333336</v>
      </c>
      <c r="DB40" s="10">
        <f t="shared" si="8"/>
        <v>33.333333333333336</v>
      </c>
      <c r="DC40" s="10">
        <f t="shared" si="8"/>
        <v>8.3333333333333339</v>
      </c>
      <c r="DD40" s="10">
        <f t="shared" si="8"/>
        <v>58.333333333333336</v>
      </c>
      <c r="DE40" s="10">
        <f t="shared" si="8"/>
        <v>33.333333333333336</v>
      </c>
      <c r="DF40" s="10">
        <f t="shared" si="8"/>
        <v>8.3333333333333339</v>
      </c>
      <c r="DG40" s="10">
        <f t="shared" si="8"/>
        <v>50</v>
      </c>
      <c r="DH40" s="10">
        <f t="shared" si="8"/>
        <v>41.666666666666664</v>
      </c>
      <c r="DI40" s="10">
        <f t="shared" si="8"/>
        <v>8.3333333333333339</v>
      </c>
      <c r="DJ40" s="10">
        <f t="shared" si="8"/>
        <v>50</v>
      </c>
      <c r="DK40" s="10">
        <f t="shared" si="8"/>
        <v>41.666666666666664</v>
      </c>
      <c r="DL40" s="10">
        <f t="shared" si="8"/>
        <v>8.3333333333333339</v>
      </c>
      <c r="DM40" s="10">
        <f t="shared" si="8"/>
        <v>41.666666666666664</v>
      </c>
      <c r="DN40" s="10">
        <f t="shared" si="8"/>
        <v>50</v>
      </c>
      <c r="DO40" s="10">
        <f t="shared" si="8"/>
        <v>8.3333333333333339</v>
      </c>
      <c r="DP40" s="10">
        <f t="shared" si="8"/>
        <v>50</v>
      </c>
      <c r="DQ40" s="10">
        <f t="shared" si="8"/>
        <v>41.666666666666664</v>
      </c>
      <c r="DR40" s="10">
        <f t="shared" si="8"/>
        <v>8.3333333333333339</v>
      </c>
      <c r="DS40" s="10">
        <f t="shared" si="8"/>
        <v>50</v>
      </c>
      <c r="DT40" s="10">
        <f t="shared" si="8"/>
        <v>41.666666666666664</v>
      </c>
      <c r="DU40" s="10">
        <f t="shared" si="8"/>
        <v>8.3333333333333339</v>
      </c>
      <c r="DV40" s="10">
        <f t="shared" si="8"/>
        <v>50</v>
      </c>
      <c r="DW40" s="10">
        <f t="shared" si="8"/>
        <v>41.666666666666664</v>
      </c>
      <c r="DX40" s="10">
        <f t="shared" si="8"/>
        <v>8.3333333333333339</v>
      </c>
      <c r="DY40" s="10">
        <f t="shared" si="8"/>
        <v>66.666666666666671</v>
      </c>
      <c r="DZ40" s="10">
        <f t="shared" si="8"/>
        <v>33.333333333333336</v>
      </c>
      <c r="EA40" s="10">
        <f t="shared" si="8"/>
        <v>0</v>
      </c>
      <c r="EB40" s="10">
        <f t="shared" ref="EB40:GM40" si="9">EB39*100/12</f>
        <v>58.333333333333336</v>
      </c>
      <c r="EC40" s="10">
        <f t="shared" si="9"/>
        <v>33.333333333333336</v>
      </c>
      <c r="ED40" s="10">
        <f t="shared" si="9"/>
        <v>8.3333333333333339</v>
      </c>
      <c r="EE40" s="10">
        <f t="shared" si="9"/>
        <v>66.666666666666671</v>
      </c>
      <c r="EF40" s="10">
        <f t="shared" si="9"/>
        <v>33.333333333333336</v>
      </c>
      <c r="EG40" s="10">
        <f t="shared" si="9"/>
        <v>0</v>
      </c>
      <c r="EH40" s="10">
        <f t="shared" si="9"/>
        <v>58.333333333333336</v>
      </c>
      <c r="EI40" s="10">
        <f t="shared" si="9"/>
        <v>33.333333333333336</v>
      </c>
      <c r="EJ40" s="10">
        <f t="shared" si="9"/>
        <v>8.3333333333333339</v>
      </c>
      <c r="EK40" s="10">
        <f t="shared" si="9"/>
        <v>66.666666666666671</v>
      </c>
      <c r="EL40" s="10">
        <f t="shared" si="9"/>
        <v>33.333333333333336</v>
      </c>
      <c r="EM40" s="10">
        <f t="shared" si="9"/>
        <v>0</v>
      </c>
      <c r="EN40" s="10">
        <f t="shared" si="9"/>
        <v>58.333333333333336</v>
      </c>
      <c r="EO40" s="10">
        <f t="shared" si="9"/>
        <v>33.333333333333336</v>
      </c>
      <c r="EP40" s="10">
        <f t="shared" si="9"/>
        <v>8.3333333333333339</v>
      </c>
      <c r="EQ40" s="10">
        <f t="shared" si="9"/>
        <v>58.333333333333336</v>
      </c>
      <c r="ER40" s="10">
        <f t="shared" si="9"/>
        <v>33.333333333333336</v>
      </c>
      <c r="ES40" s="10">
        <f t="shared" si="9"/>
        <v>8.3333333333333339</v>
      </c>
      <c r="ET40" s="10">
        <f t="shared" si="9"/>
        <v>58.333333333333336</v>
      </c>
      <c r="EU40" s="10">
        <f t="shared" si="9"/>
        <v>33.333333333333336</v>
      </c>
      <c r="EV40" s="10">
        <f t="shared" si="9"/>
        <v>8.3333333333333339</v>
      </c>
      <c r="EW40" s="10">
        <f t="shared" si="9"/>
        <v>58.333333333333336</v>
      </c>
      <c r="EX40" s="10">
        <f t="shared" si="9"/>
        <v>33.333333333333336</v>
      </c>
      <c r="EY40" s="10">
        <f t="shared" si="9"/>
        <v>8.3333333333333339</v>
      </c>
      <c r="EZ40" s="10">
        <f t="shared" si="9"/>
        <v>58.333333333333336</v>
      </c>
      <c r="FA40" s="10">
        <f t="shared" si="9"/>
        <v>33.333333333333336</v>
      </c>
      <c r="FB40" s="10">
        <f t="shared" si="9"/>
        <v>8.3333333333333339</v>
      </c>
      <c r="FC40" s="10">
        <f t="shared" si="9"/>
        <v>58.333333333333336</v>
      </c>
      <c r="FD40" s="10">
        <f t="shared" si="9"/>
        <v>33.333333333333336</v>
      </c>
      <c r="FE40" s="10">
        <f t="shared" si="9"/>
        <v>8.3333333333333339</v>
      </c>
      <c r="FF40" s="10">
        <f t="shared" si="9"/>
        <v>58.333333333333336</v>
      </c>
      <c r="FG40" s="10">
        <f t="shared" si="9"/>
        <v>41.666666666666664</v>
      </c>
      <c r="FH40" s="10">
        <f t="shared" si="9"/>
        <v>8.3333333333333339</v>
      </c>
      <c r="FI40" s="10">
        <f t="shared" si="9"/>
        <v>50</v>
      </c>
      <c r="FJ40" s="10">
        <f t="shared" si="9"/>
        <v>41.666666666666664</v>
      </c>
      <c r="FK40" s="10">
        <f t="shared" si="9"/>
        <v>8.3333333333333339</v>
      </c>
      <c r="FL40" s="10">
        <f t="shared" si="9"/>
        <v>50</v>
      </c>
      <c r="FM40" s="10">
        <f t="shared" si="9"/>
        <v>41.666666666666664</v>
      </c>
      <c r="FN40" s="10">
        <f t="shared" si="9"/>
        <v>8.3333333333333339</v>
      </c>
      <c r="FO40" s="10">
        <f t="shared" si="9"/>
        <v>50</v>
      </c>
      <c r="FP40" s="10">
        <f t="shared" si="9"/>
        <v>41.666666666666664</v>
      </c>
      <c r="FQ40" s="10">
        <f t="shared" si="9"/>
        <v>8.3333333333333339</v>
      </c>
      <c r="FR40" s="10">
        <f t="shared" si="9"/>
        <v>50</v>
      </c>
      <c r="FS40" s="10">
        <f t="shared" si="9"/>
        <v>41.666666666666664</v>
      </c>
      <c r="FT40" s="10">
        <f t="shared" si="9"/>
        <v>8.3333333333333339</v>
      </c>
      <c r="FU40" s="10">
        <f t="shared" si="9"/>
        <v>50</v>
      </c>
      <c r="FV40" s="10">
        <f t="shared" si="9"/>
        <v>41.666666666666664</v>
      </c>
      <c r="FW40" s="10">
        <f t="shared" si="9"/>
        <v>8.3333333333333339</v>
      </c>
      <c r="FX40" s="10">
        <f t="shared" si="9"/>
        <v>50</v>
      </c>
      <c r="FY40" s="10">
        <f t="shared" si="9"/>
        <v>41.666666666666664</v>
      </c>
      <c r="FZ40" s="10">
        <f t="shared" si="9"/>
        <v>8.3333333333333339</v>
      </c>
      <c r="GA40" s="10">
        <f t="shared" si="9"/>
        <v>58.333333333333336</v>
      </c>
      <c r="GB40" s="10">
        <f t="shared" si="9"/>
        <v>41.666666666666664</v>
      </c>
      <c r="GC40" s="10">
        <f t="shared" si="9"/>
        <v>0</v>
      </c>
      <c r="GD40" s="10">
        <f t="shared" si="9"/>
        <v>58.333333333333336</v>
      </c>
      <c r="GE40" s="10">
        <f t="shared" si="9"/>
        <v>41.666666666666664</v>
      </c>
      <c r="GF40" s="10">
        <f t="shared" si="9"/>
        <v>0</v>
      </c>
      <c r="GG40" s="10">
        <f t="shared" si="9"/>
        <v>58.333333333333336</v>
      </c>
      <c r="GH40" s="10">
        <f t="shared" si="9"/>
        <v>50</v>
      </c>
      <c r="GI40" s="10">
        <f t="shared" si="9"/>
        <v>0</v>
      </c>
      <c r="GJ40" s="10">
        <f t="shared" si="9"/>
        <v>58.333333333333336</v>
      </c>
      <c r="GK40" s="10">
        <f t="shared" si="9"/>
        <v>41.666666666666664</v>
      </c>
      <c r="GL40" s="10">
        <f t="shared" si="9"/>
        <v>0</v>
      </c>
      <c r="GM40" s="10">
        <f t="shared" si="9"/>
        <v>58.333333333333336</v>
      </c>
      <c r="GN40" s="10">
        <f t="shared" ref="GN40:GR40" si="10">GN39*100/12</f>
        <v>41.666666666666664</v>
      </c>
      <c r="GO40" s="10">
        <f t="shared" si="10"/>
        <v>0</v>
      </c>
      <c r="GP40" s="10">
        <f t="shared" si="10"/>
        <v>58.333333333333336</v>
      </c>
      <c r="GQ40" s="10">
        <f t="shared" si="10"/>
        <v>41.666666666666664</v>
      </c>
      <c r="GR40" s="10">
        <f t="shared" si="10"/>
        <v>0</v>
      </c>
    </row>
    <row r="42" spans="1:254" x14ac:dyDescent="0.25">
      <c r="B42" s="153" t="s">
        <v>809</v>
      </c>
      <c r="C42" s="153"/>
      <c r="D42" s="153"/>
      <c r="E42" s="153"/>
      <c r="F42" s="30"/>
      <c r="G42" s="30"/>
      <c r="H42" s="30"/>
      <c r="I42" s="30"/>
      <c r="J42" s="30"/>
      <c r="K42" s="30"/>
      <c r="L42" s="77"/>
      <c r="M42" s="30"/>
    </row>
    <row r="43" spans="1:254" x14ac:dyDescent="0.25">
      <c r="B43" s="4" t="s">
        <v>810</v>
      </c>
      <c r="C43" s="28" t="s">
        <v>828</v>
      </c>
      <c r="D43" s="35">
        <f>E43/100*12</f>
        <v>6</v>
      </c>
      <c r="E43" s="35">
        <v>50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811</v>
      </c>
      <c r="C44" s="28" t="s">
        <v>828</v>
      </c>
      <c r="D44" s="35">
        <v>6</v>
      </c>
      <c r="E44" s="35">
        <v>50</v>
      </c>
      <c r="F44" s="30"/>
      <c r="G44" s="30"/>
      <c r="H44" s="30" t="s">
        <v>1385</v>
      </c>
      <c r="I44" s="30"/>
      <c r="J44" s="30"/>
      <c r="K44" s="30"/>
      <c r="L44" s="30"/>
      <c r="M44" s="30"/>
    </row>
    <row r="45" spans="1:254" x14ac:dyDescent="0.25">
      <c r="B45" s="4" t="s">
        <v>812</v>
      </c>
      <c r="C45" s="28" t="s">
        <v>828</v>
      </c>
      <c r="D45" s="35">
        <f t="shared" ref="D45:D46" si="11">E45/100*12</f>
        <v>0</v>
      </c>
      <c r="E45" s="35">
        <f t="shared" ref="E45" si="12">(C42+F42+I42+L42+O42+R42)/6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8"/>
      <c r="C46" s="28"/>
      <c r="D46" s="34">
        <f t="shared" si="11"/>
        <v>12</v>
      </c>
      <c r="E46" s="34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8"/>
      <c r="C47" s="28"/>
      <c r="D47" s="154" t="s">
        <v>56</v>
      </c>
      <c r="E47" s="154"/>
      <c r="F47" s="126" t="s">
        <v>3</v>
      </c>
      <c r="G47" s="127"/>
      <c r="H47" s="128" t="s">
        <v>329</v>
      </c>
      <c r="I47" s="129"/>
      <c r="J47" s="30"/>
      <c r="K47" s="30"/>
      <c r="L47" s="30"/>
      <c r="M47" s="30"/>
    </row>
    <row r="48" spans="1:254" x14ac:dyDescent="0.25">
      <c r="B48" s="4" t="s">
        <v>810</v>
      </c>
      <c r="C48" s="28" t="s">
        <v>829</v>
      </c>
      <c r="D48" s="35">
        <v>3</v>
      </c>
      <c r="E48" s="35">
        <v>25</v>
      </c>
      <c r="F48" s="35">
        <v>5</v>
      </c>
      <c r="G48" s="35">
        <v>42</v>
      </c>
      <c r="H48" s="35">
        <v>5</v>
      </c>
      <c r="I48" s="35">
        <v>42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35">
        <v>8</v>
      </c>
      <c r="E49" s="35">
        <v>67</v>
      </c>
      <c r="F49" s="35">
        <v>6</v>
      </c>
      <c r="G49" s="35">
        <v>50</v>
      </c>
      <c r="H49" s="35">
        <v>6</v>
      </c>
      <c r="I49" s="35">
        <v>50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35">
        <v>1</v>
      </c>
      <c r="E50" s="35">
        <v>8</v>
      </c>
      <c r="F50" s="35">
        <v>1</v>
      </c>
      <c r="G50" s="35">
        <v>8</v>
      </c>
      <c r="H50" s="35">
        <v>1</v>
      </c>
      <c r="I50" s="35">
        <v>8</v>
      </c>
      <c r="J50" s="26"/>
      <c r="K50" s="26"/>
      <c r="L50" s="26"/>
      <c r="M50" s="26"/>
    </row>
    <row r="51" spans="2:13" x14ac:dyDescent="0.25">
      <c r="B51" s="28"/>
      <c r="C51" s="28"/>
      <c r="D51" s="35">
        <f t="shared" ref="D51" si="13">E51/100*12</f>
        <v>12</v>
      </c>
      <c r="E51" s="34">
        <v>100</v>
      </c>
      <c r="F51" s="33">
        <f t="shared" ref="F51" si="14">G51/100*12</f>
        <v>12</v>
      </c>
      <c r="G51" s="34">
        <v>100</v>
      </c>
      <c r="H51" s="33">
        <f t="shared" ref="H51" si="15">I51/100*12</f>
        <v>12</v>
      </c>
      <c r="I51" s="34">
        <v>100</v>
      </c>
      <c r="J51" s="51"/>
      <c r="K51" s="51"/>
      <c r="L51" s="51"/>
      <c r="M51" s="51"/>
    </row>
    <row r="52" spans="2:13" x14ac:dyDescent="0.25">
      <c r="B52" s="4" t="s">
        <v>810</v>
      </c>
      <c r="C52" s="28" t="s">
        <v>830</v>
      </c>
      <c r="D52" s="35">
        <f>E52/100*12</f>
        <v>6</v>
      </c>
      <c r="E52" s="35">
        <f>(BW40+BZ40+CC40+CF40+CI40+CL40)/6</f>
        <v>50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811</v>
      </c>
      <c r="C53" s="28" t="s">
        <v>830</v>
      </c>
      <c r="D53" s="35">
        <v>5</v>
      </c>
      <c r="E53" s="35">
        <v>42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812</v>
      </c>
      <c r="C54" s="28" t="s">
        <v>830</v>
      </c>
      <c r="D54" s="35">
        <v>1</v>
      </c>
      <c r="E54" s="35">
        <v>8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28"/>
      <c r="D55" s="34">
        <f t="shared" ref="D55" si="16">E55/100*12</f>
        <v>12</v>
      </c>
      <c r="E55" s="34">
        <v>100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8"/>
      <c r="D56" s="154" t="s">
        <v>157</v>
      </c>
      <c r="E56" s="154"/>
      <c r="F56" s="124" t="s">
        <v>115</v>
      </c>
      <c r="G56" s="125"/>
      <c r="H56" s="128" t="s">
        <v>172</v>
      </c>
      <c r="I56" s="129"/>
      <c r="J56" s="98" t="s">
        <v>184</v>
      </c>
      <c r="K56" s="98"/>
      <c r="L56" s="98" t="s">
        <v>116</v>
      </c>
      <c r="M56" s="98"/>
    </row>
    <row r="57" spans="2:13" x14ac:dyDescent="0.25">
      <c r="B57" s="4" t="s">
        <v>810</v>
      </c>
      <c r="C57" s="28" t="s">
        <v>831</v>
      </c>
      <c r="D57" s="35">
        <f>E57/100*12</f>
        <v>7.1999999999999993</v>
      </c>
      <c r="E57" s="35">
        <v>60</v>
      </c>
      <c r="F57" s="35">
        <f>G57/100*12</f>
        <v>6</v>
      </c>
      <c r="G57" s="35">
        <v>50</v>
      </c>
      <c r="H57" s="35">
        <v>7</v>
      </c>
      <c r="I57" s="35">
        <v>60</v>
      </c>
      <c r="J57" s="35">
        <f>K57/100*12</f>
        <v>7.1999999999999993</v>
      </c>
      <c r="K57" s="35">
        <v>60</v>
      </c>
      <c r="L57" s="24">
        <f>M57/100*12</f>
        <v>6</v>
      </c>
      <c r="M57" s="35">
        <f>(FI40+FL40+FO40+FR40+FU40+FX40)/6</f>
        <v>50</v>
      </c>
    </row>
    <row r="58" spans="2:13" x14ac:dyDescent="0.25">
      <c r="B58" s="4" t="s">
        <v>811</v>
      </c>
      <c r="C58" s="28" t="s">
        <v>831</v>
      </c>
      <c r="D58" s="87">
        <v>4</v>
      </c>
      <c r="E58" s="35">
        <v>32</v>
      </c>
      <c r="F58" s="87">
        <v>5</v>
      </c>
      <c r="G58" s="35">
        <v>42</v>
      </c>
      <c r="H58" s="87">
        <v>4</v>
      </c>
      <c r="I58" s="35">
        <v>32</v>
      </c>
      <c r="J58" s="35">
        <v>4</v>
      </c>
      <c r="K58" s="35">
        <v>32</v>
      </c>
      <c r="L58" s="87">
        <v>5</v>
      </c>
      <c r="M58" s="35">
        <v>42</v>
      </c>
    </row>
    <row r="59" spans="2:13" x14ac:dyDescent="0.25">
      <c r="B59" s="4" t="s">
        <v>812</v>
      </c>
      <c r="C59" s="28" t="s">
        <v>831</v>
      </c>
      <c r="D59" s="87">
        <v>1</v>
      </c>
      <c r="E59" s="35">
        <v>8</v>
      </c>
      <c r="F59" s="87">
        <v>1</v>
      </c>
      <c r="G59" s="35">
        <v>8</v>
      </c>
      <c r="H59" s="87">
        <v>1</v>
      </c>
      <c r="I59" s="35">
        <v>8</v>
      </c>
      <c r="J59" s="35">
        <v>1</v>
      </c>
      <c r="K59" s="35">
        <v>8</v>
      </c>
      <c r="L59" s="87">
        <v>1</v>
      </c>
      <c r="M59" s="35">
        <v>8</v>
      </c>
    </row>
    <row r="60" spans="2:13" x14ac:dyDescent="0.25">
      <c r="B60" s="28"/>
      <c r="C60" s="28"/>
      <c r="D60" s="33">
        <f t="shared" ref="D60:D64" si="17">E60/100*12</f>
        <v>12</v>
      </c>
      <c r="E60" s="34">
        <v>100</v>
      </c>
      <c r="F60" s="33">
        <v>12</v>
      </c>
      <c r="G60" s="34">
        <v>100</v>
      </c>
      <c r="H60" s="33">
        <f t="shared" ref="H60" si="18">I60/100*12</f>
        <v>12</v>
      </c>
      <c r="I60" s="34">
        <v>100</v>
      </c>
      <c r="J60" s="34">
        <v>12</v>
      </c>
      <c r="K60" s="34">
        <v>100</v>
      </c>
      <c r="L60" s="33">
        <f t="shared" ref="L60" si="19">M60/100*12</f>
        <v>12</v>
      </c>
      <c r="M60" s="33">
        <f t="shared" ref="M60" si="20">SUM(M57:M59)</f>
        <v>100</v>
      </c>
    </row>
    <row r="61" spans="2:13" x14ac:dyDescent="0.25">
      <c r="B61" s="4" t="s">
        <v>810</v>
      </c>
      <c r="C61" s="28" t="s">
        <v>832</v>
      </c>
      <c r="D61" s="87">
        <f t="shared" si="17"/>
        <v>7</v>
      </c>
      <c r="E61" s="35">
        <f>(GA40+GD40+GG40+GJ40+GM40+GP40)/6</f>
        <v>58.333333333333336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811</v>
      </c>
      <c r="C62" s="28" t="s">
        <v>832</v>
      </c>
      <c r="D62" s="87">
        <v>5</v>
      </c>
      <c r="E62" s="35">
        <v>42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812</v>
      </c>
      <c r="C63" s="28" t="s">
        <v>832</v>
      </c>
      <c r="D63" s="87">
        <f t="shared" si="17"/>
        <v>0</v>
      </c>
      <c r="E63" s="35">
        <f t="shared" ref="E63:E64" si="21">(GA42+GD42+GG42+GJ42+GM42+GP42)/6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3">
        <f t="shared" si="17"/>
        <v>0</v>
      </c>
      <c r="E64" s="34">
        <f t="shared" si="21"/>
        <v>0</v>
      </c>
      <c r="F64" s="30"/>
      <c r="G64" s="30"/>
      <c r="H64" s="30"/>
      <c r="I64" s="30"/>
      <c r="J64" s="30"/>
      <c r="K64" s="30"/>
      <c r="L64" s="30"/>
      <c r="M64" s="30"/>
    </row>
    <row r="65" spans="2:5" x14ac:dyDescent="0.25">
      <c r="B65" s="68"/>
      <c r="C65" s="68"/>
      <c r="D65" s="81"/>
      <c r="E65" s="8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24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3" t="s">
        <v>1372</v>
      </c>
      <c r="IT2" s="103"/>
      <c r="KK2" s="103" t="s">
        <v>1385</v>
      </c>
      <c r="KL2" s="103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4" t="s">
        <v>1390</v>
      </c>
      <c r="ID3" s="184"/>
      <c r="IE3" s="184"/>
      <c r="IF3" s="184"/>
      <c r="IG3" s="184"/>
      <c r="IH3" s="184"/>
      <c r="II3" s="184"/>
      <c r="IJ3" s="184"/>
      <c r="IK3" s="184"/>
      <c r="IL3" s="184"/>
      <c r="IM3" s="184"/>
      <c r="IN3" s="184"/>
      <c r="IO3" s="184"/>
      <c r="IP3" s="184"/>
      <c r="IQ3" s="184"/>
      <c r="IR3" s="184"/>
      <c r="IS3" s="184"/>
      <c r="IT3" s="184"/>
    </row>
    <row r="4" spans="1:299" ht="15.6" customHeight="1" x14ac:dyDescent="0.25">
      <c r="A4" s="158" t="s">
        <v>0</v>
      </c>
      <c r="B4" s="158" t="s">
        <v>1</v>
      </c>
      <c r="C4" s="185" t="s">
        <v>1386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65"/>
      <c r="Y4" s="65"/>
      <c r="Z4" s="65"/>
      <c r="AA4" s="65"/>
      <c r="AB4" s="65"/>
      <c r="AC4" s="65"/>
      <c r="AD4" s="65"/>
      <c r="AE4" s="65"/>
      <c r="AF4" s="66"/>
      <c r="AG4" s="131" t="s">
        <v>2</v>
      </c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 t="s">
        <v>1387</v>
      </c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5" t="s">
        <v>114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11" t="s">
        <v>1391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67"/>
      <c r="IV4" s="67"/>
      <c r="IW4" s="67"/>
      <c r="IX4" s="67"/>
      <c r="IY4" s="67"/>
      <c r="IZ4" s="67"/>
      <c r="JA4" s="67"/>
      <c r="JB4" s="67"/>
      <c r="JC4" s="67"/>
      <c r="JD4" s="72"/>
      <c r="JE4" s="72"/>
      <c r="JF4" s="72"/>
      <c r="JG4" s="72"/>
      <c r="JH4" s="72"/>
      <c r="JI4" s="72"/>
      <c r="JJ4" s="73"/>
      <c r="JK4" s="73"/>
      <c r="JL4" s="73"/>
      <c r="JM4" s="73"/>
      <c r="JN4" s="73"/>
      <c r="JO4" s="73"/>
      <c r="JP4" s="73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</row>
    <row r="5" spans="1:299" ht="15" customHeight="1" x14ac:dyDescent="0.25">
      <c r="A5" s="159"/>
      <c r="B5" s="159"/>
      <c r="C5" s="102" t="s">
        <v>1378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 t="s">
        <v>1379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 t="s">
        <v>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9" t="s">
        <v>713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329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2" t="s">
        <v>330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 t="s">
        <v>157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 t="s">
        <v>115</v>
      </c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8" t="s">
        <v>172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184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 t="s">
        <v>116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9" t="s">
        <v>1384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</row>
    <row r="6" spans="1:299" ht="4.1500000000000004" hidden="1" customHeight="1" x14ac:dyDescent="0.25">
      <c r="A6" s="159"/>
      <c r="B6" s="159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</row>
    <row r="7" spans="1:299" ht="16.149999999999999" hidden="1" customHeight="1" x14ac:dyDescent="0.25">
      <c r="A7" s="159"/>
      <c r="B7" s="15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</row>
    <row r="8" spans="1:299" ht="17.45" hidden="1" customHeight="1" x14ac:dyDescent="0.25">
      <c r="A8" s="159"/>
      <c r="B8" s="15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</row>
    <row r="9" spans="1:299" ht="18" hidden="1" customHeight="1" x14ac:dyDescent="0.25">
      <c r="A9" s="159"/>
      <c r="B9" s="15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</row>
    <row r="10" spans="1:299" ht="30" hidden="1" customHeight="1" x14ac:dyDescent="0.25">
      <c r="A10" s="159"/>
      <c r="B10" s="15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</row>
    <row r="11" spans="1:299" ht="15.75" x14ac:dyDescent="0.25">
      <c r="A11" s="159"/>
      <c r="B11" s="159"/>
      <c r="C11" s="100" t="s">
        <v>629</v>
      </c>
      <c r="D11" s="100" t="s">
        <v>5</v>
      </c>
      <c r="E11" s="100" t="s">
        <v>6</v>
      </c>
      <c r="F11" s="100" t="s">
        <v>630</v>
      </c>
      <c r="G11" s="100" t="s">
        <v>7</v>
      </c>
      <c r="H11" s="100" t="s">
        <v>8</v>
      </c>
      <c r="I11" s="100" t="s">
        <v>631</v>
      </c>
      <c r="J11" s="100" t="s">
        <v>9</v>
      </c>
      <c r="K11" s="100" t="s">
        <v>10</v>
      </c>
      <c r="L11" s="100" t="s">
        <v>703</v>
      </c>
      <c r="M11" s="100" t="s">
        <v>9</v>
      </c>
      <c r="N11" s="100" t="s">
        <v>10</v>
      </c>
      <c r="O11" s="100" t="s">
        <v>632</v>
      </c>
      <c r="P11" s="100" t="s">
        <v>11</v>
      </c>
      <c r="Q11" s="100" t="s">
        <v>4</v>
      </c>
      <c r="R11" s="100" t="s">
        <v>633</v>
      </c>
      <c r="S11" s="100" t="s">
        <v>6</v>
      </c>
      <c r="T11" s="100" t="s">
        <v>12</v>
      </c>
      <c r="U11" s="100" t="s">
        <v>634</v>
      </c>
      <c r="V11" s="100" t="s">
        <v>6</v>
      </c>
      <c r="W11" s="100" t="s">
        <v>12</v>
      </c>
      <c r="X11" s="100" t="s">
        <v>635</v>
      </c>
      <c r="Y11" s="100"/>
      <c r="Z11" s="100"/>
      <c r="AA11" s="100" t="s">
        <v>636</v>
      </c>
      <c r="AB11" s="100"/>
      <c r="AC11" s="100"/>
      <c r="AD11" s="100" t="s">
        <v>637</v>
      </c>
      <c r="AE11" s="100"/>
      <c r="AF11" s="100"/>
      <c r="AG11" s="100" t="s">
        <v>704</v>
      </c>
      <c r="AH11" s="100"/>
      <c r="AI11" s="100"/>
      <c r="AJ11" s="100" t="s">
        <v>638</v>
      </c>
      <c r="AK11" s="100"/>
      <c r="AL11" s="100"/>
      <c r="AM11" s="100" t="s">
        <v>639</v>
      </c>
      <c r="AN11" s="100"/>
      <c r="AO11" s="100"/>
      <c r="AP11" s="99" t="s">
        <v>640</v>
      </c>
      <c r="AQ11" s="99"/>
      <c r="AR11" s="99"/>
      <c r="AS11" s="100" t="s">
        <v>641</v>
      </c>
      <c r="AT11" s="100"/>
      <c r="AU11" s="100"/>
      <c r="AV11" s="100" t="s">
        <v>642</v>
      </c>
      <c r="AW11" s="100"/>
      <c r="AX11" s="100"/>
      <c r="AY11" s="100" t="s">
        <v>643</v>
      </c>
      <c r="AZ11" s="100"/>
      <c r="BA11" s="100"/>
      <c r="BB11" s="100" t="s">
        <v>644</v>
      </c>
      <c r="BC11" s="100"/>
      <c r="BD11" s="100"/>
      <c r="BE11" s="100" t="s">
        <v>645</v>
      </c>
      <c r="BF11" s="100"/>
      <c r="BG11" s="100"/>
      <c r="BH11" s="99" t="s">
        <v>646</v>
      </c>
      <c r="BI11" s="99"/>
      <c r="BJ11" s="99"/>
      <c r="BK11" s="99" t="s">
        <v>705</v>
      </c>
      <c r="BL11" s="99"/>
      <c r="BM11" s="99"/>
      <c r="BN11" s="100" t="s">
        <v>647</v>
      </c>
      <c r="BO11" s="100"/>
      <c r="BP11" s="100"/>
      <c r="BQ11" s="100" t="s">
        <v>648</v>
      </c>
      <c r="BR11" s="100"/>
      <c r="BS11" s="100"/>
      <c r="BT11" s="99" t="s">
        <v>649</v>
      </c>
      <c r="BU11" s="99"/>
      <c r="BV11" s="99"/>
      <c r="BW11" s="100" t="s">
        <v>650</v>
      </c>
      <c r="BX11" s="100"/>
      <c r="BY11" s="100"/>
      <c r="BZ11" s="100" t="s">
        <v>651</v>
      </c>
      <c r="CA11" s="100"/>
      <c r="CB11" s="100"/>
      <c r="CC11" s="100" t="s">
        <v>652</v>
      </c>
      <c r="CD11" s="100"/>
      <c r="CE11" s="100"/>
      <c r="CF11" s="100" t="s">
        <v>653</v>
      </c>
      <c r="CG11" s="100"/>
      <c r="CH11" s="100"/>
      <c r="CI11" s="100" t="s">
        <v>654</v>
      </c>
      <c r="CJ11" s="100"/>
      <c r="CK11" s="100"/>
      <c r="CL11" s="100" t="s">
        <v>655</v>
      </c>
      <c r="CM11" s="100"/>
      <c r="CN11" s="100"/>
      <c r="CO11" s="100" t="s">
        <v>706</v>
      </c>
      <c r="CP11" s="100"/>
      <c r="CQ11" s="100"/>
      <c r="CR11" s="100" t="s">
        <v>656</v>
      </c>
      <c r="CS11" s="100"/>
      <c r="CT11" s="100"/>
      <c r="CU11" s="100" t="s">
        <v>657</v>
      </c>
      <c r="CV11" s="100"/>
      <c r="CW11" s="100"/>
      <c r="CX11" s="100" t="s">
        <v>658</v>
      </c>
      <c r="CY11" s="100"/>
      <c r="CZ11" s="100"/>
      <c r="DA11" s="100" t="s">
        <v>659</v>
      </c>
      <c r="DB11" s="100"/>
      <c r="DC11" s="100"/>
      <c r="DD11" s="99" t="s">
        <v>660</v>
      </c>
      <c r="DE11" s="99"/>
      <c r="DF11" s="99"/>
      <c r="DG11" s="99" t="s">
        <v>661</v>
      </c>
      <c r="DH11" s="99"/>
      <c r="DI11" s="99"/>
      <c r="DJ11" s="99" t="s">
        <v>662</v>
      </c>
      <c r="DK11" s="99"/>
      <c r="DL11" s="99"/>
      <c r="DM11" s="99" t="s">
        <v>707</v>
      </c>
      <c r="DN11" s="99"/>
      <c r="DO11" s="99"/>
      <c r="DP11" s="99" t="s">
        <v>663</v>
      </c>
      <c r="DQ11" s="99"/>
      <c r="DR11" s="99"/>
      <c r="DS11" s="99" t="s">
        <v>664</v>
      </c>
      <c r="DT11" s="99"/>
      <c r="DU11" s="99"/>
      <c r="DV11" s="99" t="s">
        <v>665</v>
      </c>
      <c r="DW11" s="99"/>
      <c r="DX11" s="99"/>
      <c r="DY11" s="99" t="s">
        <v>666</v>
      </c>
      <c r="DZ11" s="99"/>
      <c r="EA11" s="99"/>
      <c r="EB11" s="99" t="s">
        <v>667</v>
      </c>
      <c r="EC11" s="99"/>
      <c r="ED11" s="99"/>
      <c r="EE11" s="99" t="s">
        <v>668</v>
      </c>
      <c r="EF11" s="99"/>
      <c r="EG11" s="99"/>
      <c r="EH11" s="99" t="s">
        <v>708</v>
      </c>
      <c r="EI11" s="99"/>
      <c r="EJ11" s="99"/>
      <c r="EK11" s="99" t="s">
        <v>669</v>
      </c>
      <c r="EL11" s="99"/>
      <c r="EM11" s="99"/>
      <c r="EN11" s="99" t="s">
        <v>670</v>
      </c>
      <c r="EO11" s="99"/>
      <c r="EP11" s="99"/>
      <c r="EQ11" s="99" t="s">
        <v>671</v>
      </c>
      <c r="ER11" s="99"/>
      <c r="ES11" s="99"/>
      <c r="ET11" s="99" t="s">
        <v>672</v>
      </c>
      <c r="EU11" s="99"/>
      <c r="EV11" s="99"/>
      <c r="EW11" s="99" t="s">
        <v>673</v>
      </c>
      <c r="EX11" s="99"/>
      <c r="EY11" s="99"/>
      <c r="EZ11" s="99" t="s">
        <v>674</v>
      </c>
      <c r="FA11" s="99"/>
      <c r="FB11" s="99"/>
      <c r="FC11" s="99" t="s">
        <v>675</v>
      </c>
      <c r="FD11" s="99"/>
      <c r="FE11" s="99"/>
      <c r="FF11" s="99" t="s">
        <v>676</v>
      </c>
      <c r="FG11" s="99"/>
      <c r="FH11" s="99"/>
      <c r="FI11" s="99" t="s">
        <v>677</v>
      </c>
      <c r="FJ11" s="99"/>
      <c r="FK11" s="99"/>
      <c r="FL11" s="99" t="s">
        <v>709</v>
      </c>
      <c r="FM11" s="99"/>
      <c r="FN11" s="99"/>
      <c r="FO11" s="99" t="s">
        <v>678</v>
      </c>
      <c r="FP11" s="99"/>
      <c r="FQ11" s="99"/>
      <c r="FR11" s="99" t="s">
        <v>679</v>
      </c>
      <c r="FS11" s="99"/>
      <c r="FT11" s="99"/>
      <c r="FU11" s="99" t="s">
        <v>680</v>
      </c>
      <c r="FV11" s="99"/>
      <c r="FW11" s="99"/>
      <c r="FX11" s="99" t="s">
        <v>681</v>
      </c>
      <c r="FY11" s="99"/>
      <c r="FZ11" s="99"/>
      <c r="GA11" s="99" t="s">
        <v>682</v>
      </c>
      <c r="GB11" s="99"/>
      <c r="GC11" s="99"/>
      <c r="GD11" s="99" t="s">
        <v>683</v>
      </c>
      <c r="GE11" s="99"/>
      <c r="GF11" s="99"/>
      <c r="GG11" s="99" t="s">
        <v>684</v>
      </c>
      <c r="GH11" s="99"/>
      <c r="GI11" s="99"/>
      <c r="GJ11" s="99" t="s">
        <v>685</v>
      </c>
      <c r="GK11" s="99"/>
      <c r="GL11" s="99"/>
      <c r="GM11" s="99" t="s">
        <v>686</v>
      </c>
      <c r="GN11" s="99"/>
      <c r="GO11" s="99"/>
      <c r="GP11" s="99" t="s">
        <v>710</v>
      </c>
      <c r="GQ11" s="99"/>
      <c r="GR11" s="99"/>
      <c r="GS11" s="99" t="s">
        <v>687</v>
      </c>
      <c r="GT11" s="99"/>
      <c r="GU11" s="99"/>
      <c r="GV11" s="99" t="s">
        <v>688</v>
      </c>
      <c r="GW11" s="99"/>
      <c r="GX11" s="99"/>
      <c r="GY11" s="99" t="s">
        <v>689</v>
      </c>
      <c r="GZ11" s="99"/>
      <c r="HA11" s="99"/>
      <c r="HB11" s="99" t="s">
        <v>690</v>
      </c>
      <c r="HC11" s="99"/>
      <c r="HD11" s="99"/>
      <c r="HE11" s="99" t="s">
        <v>691</v>
      </c>
      <c r="HF11" s="99"/>
      <c r="HG11" s="99"/>
      <c r="HH11" s="99" t="s">
        <v>692</v>
      </c>
      <c r="HI11" s="99"/>
      <c r="HJ11" s="99"/>
      <c r="HK11" s="99" t="s">
        <v>693</v>
      </c>
      <c r="HL11" s="99"/>
      <c r="HM11" s="99"/>
      <c r="HN11" s="99" t="s">
        <v>694</v>
      </c>
      <c r="HO11" s="99"/>
      <c r="HP11" s="99"/>
      <c r="HQ11" s="99" t="s">
        <v>695</v>
      </c>
      <c r="HR11" s="99"/>
      <c r="HS11" s="99"/>
      <c r="HT11" s="99" t="s">
        <v>711</v>
      </c>
      <c r="HU11" s="99"/>
      <c r="HV11" s="99"/>
      <c r="HW11" s="99" t="s">
        <v>696</v>
      </c>
      <c r="HX11" s="99"/>
      <c r="HY11" s="99"/>
      <c r="HZ11" s="99" t="s">
        <v>697</v>
      </c>
      <c r="IA11" s="99"/>
      <c r="IB11" s="99"/>
      <c r="IC11" s="99" t="s">
        <v>698</v>
      </c>
      <c r="ID11" s="99"/>
      <c r="IE11" s="99"/>
      <c r="IF11" s="99" t="s">
        <v>699</v>
      </c>
      <c r="IG11" s="99"/>
      <c r="IH11" s="99"/>
      <c r="II11" s="99" t="s">
        <v>712</v>
      </c>
      <c r="IJ11" s="99"/>
      <c r="IK11" s="99"/>
      <c r="IL11" s="99" t="s">
        <v>700</v>
      </c>
      <c r="IM11" s="99"/>
      <c r="IN11" s="99"/>
      <c r="IO11" s="99" t="s">
        <v>701</v>
      </c>
      <c r="IP11" s="99"/>
      <c r="IQ11" s="99"/>
      <c r="IR11" s="99" t="s">
        <v>702</v>
      </c>
      <c r="IS11" s="99"/>
      <c r="IT11" s="99"/>
    </row>
    <row r="12" spans="1:299" ht="93" customHeight="1" x14ac:dyDescent="0.25">
      <c r="A12" s="159"/>
      <c r="B12" s="159"/>
      <c r="C12" s="97" t="s">
        <v>1332</v>
      </c>
      <c r="D12" s="97"/>
      <c r="E12" s="97"/>
      <c r="F12" s="97" t="s">
        <v>1333</v>
      </c>
      <c r="G12" s="97"/>
      <c r="H12" s="97"/>
      <c r="I12" s="97" t="s">
        <v>1334</v>
      </c>
      <c r="J12" s="97"/>
      <c r="K12" s="97"/>
      <c r="L12" s="97" t="s">
        <v>1335</v>
      </c>
      <c r="M12" s="97"/>
      <c r="N12" s="97"/>
      <c r="O12" s="97" t="s">
        <v>1336</v>
      </c>
      <c r="P12" s="97"/>
      <c r="Q12" s="97"/>
      <c r="R12" s="97" t="s">
        <v>1337</v>
      </c>
      <c r="S12" s="97"/>
      <c r="T12" s="97"/>
      <c r="U12" s="97" t="s">
        <v>1338</v>
      </c>
      <c r="V12" s="97"/>
      <c r="W12" s="97"/>
      <c r="X12" s="97" t="s">
        <v>1339</v>
      </c>
      <c r="Y12" s="97"/>
      <c r="Z12" s="97"/>
      <c r="AA12" s="97" t="s">
        <v>1340</v>
      </c>
      <c r="AB12" s="97"/>
      <c r="AC12" s="97"/>
      <c r="AD12" s="97" t="s">
        <v>1341</v>
      </c>
      <c r="AE12" s="97"/>
      <c r="AF12" s="97"/>
      <c r="AG12" s="97" t="s">
        <v>1342</v>
      </c>
      <c r="AH12" s="97"/>
      <c r="AI12" s="97"/>
      <c r="AJ12" s="97" t="s">
        <v>1343</v>
      </c>
      <c r="AK12" s="97"/>
      <c r="AL12" s="97"/>
      <c r="AM12" s="97" t="s">
        <v>1344</v>
      </c>
      <c r="AN12" s="97"/>
      <c r="AO12" s="97"/>
      <c r="AP12" s="97" t="s">
        <v>1345</v>
      </c>
      <c r="AQ12" s="97"/>
      <c r="AR12" s="97"/>
      <c r="AS12" s="97" t="s">
        <v>1346</v>
      </c>
      <c r="AT12" s="97"/>
      <c r="AU12" s="97"/>
      <c r="AV12" s="97" t="s">
        <v>1347</v>
      </c>
      <c r="AW12" s="97"/>
      <c r="AX12" s="97"/>
      <c r="AY12" s="97" t="s">
        <v>1348</v>
      </c>
      <c r="AZ12" s="97"/>
      <c r="BA12" s="97"/>
      <c r="BB12" s="97" t="s">
        <v>1349</v>
      </c>
      <c r="BC12" s="97"/>
      <c r="BD12" s="97"/>
      <c r="BE12" s="97" t="s">
        <v>1350</v>
      </c>
      <c r="BF12" s="97"/>
      <c r="BG12" s="97"/>
      <c r="BH12" s="97" t="s">
        <v>1351</v>
      </c>
      <c r="BI12" s="97"/>
      <c r="BJ12" s="97"/>
      <c r="BK12" s="97" t="s">
        <v>1352</v>
      </c>
      <c r="BL12" s="97"/>
      <c r="BM12" s="97"/>
      <c r="BN12" s="97" t="s">
        <v>1353</v>
      </c>
      <c r="BO12" s="97"/>
      <c r="BP12" s="97"/>
      <c r="BQ12" s="97" t="s">
        <v>1354</v>
      </c>
      <c r="BR12" s="97"/>
      <c r="BS12" s="97"/>
      <c r="BT12" s="97" t="s">
        <v>1355</v>
      </c>
      <c r="BU12" s="97"/>
      <c r="BV12" s="97"/>
      <c r="BW12" s="97" t="s">
        <v>1356</v>
      </c>
      <c r="BX12" s="97"/>
      <c r="BY12" s="97"/>
      <c r="BZ12" s="97" t="s">
        <v>1193</v>
      </c>
      <c r="CA12" s="97"/>
      <c r="CB12" s="97"/>
      <c r="CC12" s="97" t="s">
        <v>1357</v>
      </c>
      <c r="CD12" s="97"/>
      <c r="CE12" s="97"/>
      <c r="CF12" s="97" t="s">
        <v>1358</v>
      </c>
      <c r="CG12" s="97"/>
      <c r="CH12" s="97"/>
      <c r="CI12" s="97" t="s">
        <v>1359</v>
      </c>
      <c r="CJ12" s="97"/>
      <c r="CK12" s="97"/>
      <c r="CL12" s="97" t="s">
        <v>1360</v>
      </c>
      <c r="CM12" s="97"/>
      <c r="CN12" s="97"/>
      <c r="CO12" s="97" t="s">
        <v>1361</v>
      </c>
      <c r="CP12" s="97"/>
      <c r="CQ12" s="97"/>
      <c r="CR12" s="97" t="s">
        <v>1362</v>
      </c>
      <c r="CS12" s="97"/>
      <c r="CT12" s="97"/>
      <c r="CU12" s="97" t="s">
        <v>1363</v>
      </c>
      <c r="CV12" s="97"/>
      <c r="CW12" s="97"/>
      <c r="CX12" s="97" t="s">
        <v>1364</v>
      </c>
      <c r="CY12" s="97"/>
      <c r="CZ12" s="97"/>
      <c r="DA12" s="97" t="s">
        <v>1365</v>
      </c>
      <c r="DB12" s="97"/>
      <c r="DC12" s="97"/>
      <c r="DD12" s="97" t="s">
        <v>1366</v>
      </c>
      <c r="DE12" s="97"/>
      <c r="DF12" s="97"/>
      <c r="DG12" s="97" t="s">
        <v>1367</v>
      </c>
      <c r="DH12" s="97"/>
      <c r="DI12" s="97"/>
      <c r="DJ12" s="130" t="s">
        <v>1368</v>
      </c>
      <c r="DK12" s="130"/>
      <c r="DL12" s="130"/>
      <c r="DM12" s="130" t="s">
        <v>1369</v>
      </c>
      <c r="DN12" s="130"/>
      <c r="DO12" s="130"/>
      <c r="DP12" s="130" t="s">
        <v>1370</v>
      </c>
      <c r="DQ12" s="130"/>
      <c r="DR12" s="130"/>
      <c r="DS12" s="130" t="s">
        <v>1371</v>
      </c>
      <c r="DT12" s="130"/>
      <c r="DU12" s="130"/>
      <c r="DV12" s="130" t="s">
        <v>743</v>
      </c>
      <c r="DW12" s="130"/>
      <c r="DX12" s="130"/>
      <c r="DY12" s="97" t="s">
        <v>759</v>
      </c>
      <c r="DZ12" s="97"/>
      <c r="EA12" s="97"/>
      <c r="EB12" s="97" t="s">
        <v>760</v>
      </c>
      <c r="EC12" s="97"/>
      <c r="ED12" s="97"/>
      <c r="EE12" s="97" t="s">
        <v>1225</v>
      </c>
      <c r="EF12" s="97"/>
      <c r="EG12" s="97"/>
      <c r="EH12" s="97" t="s">
        <v>761</v>
      </c>
      <c r="EI12" s="97"/>
      <c r="EJ12" s="97"/>
      <c r="EK12" s="97" t="s">
        <v>1328</v>
      </c>
      <c r="EL12" s="97"/>
      <c r="EM12" s="97"/>
      <c r="EN12" s="97" t="s">
        <v>764</v>
      </c>
      <c r="EO12" s="97"/>
      <c r="EP12" s="97"/>
      <c r="EQ12" s="97" t="s">
        <v>1234</v>
      </c>
      <c r="ER12" s="97"/>
      <c r="ES12" s="97"/>
      <c r="ET12" s="97" t="s">
        <v>769</v>
      </c>
      <c r="EU12" s="97"/>
      <c r="EV12" s="97"/>
      <c r="EW12" s="97" t="s">
        <v>1237</v>
      </c>
      <c r="EX12" s="97"/>
      <c r="EY12" s="97"/>
      <c r="EZ12" s="97" t="s">
        <v>1239</v>
      </c>
      <c r="FA12" s="97"/>
      <c r="FB12" s="97"/>
      <c r="FC12" s="97" t="s">
        <v>1241</v>
      </c>
      <c r="FD12" s="97"/>
      <c r="FE12" s="97"/>
      <c r="FF12" s="97" t="s">
        <v>1329</v>
      </c>
      <c r="FG12" s="97"/>
      <c r="FH12" s="97"/>
      <c r="FI12" s="97" t="s">
        <v>1244</v>
      </c>
      <c r="FJ12" s="97"/>
      <c r="FK12" s="97"/>
      <c r="FL12" s="97" t="s">
        <v>773</v>
      </c>
      <c r="FM12" s="97"/>
      <c r="FN12" s="97"/>
      <c r="FO12" s="97" t="s">
        <v>1248</v>
      </c>
      <c r="FP12" s="97"/>
      <c r="FQ12" s="97"/>
      <c r="FR12" s="97" t="s">
        <v>1251</v>
      </c>
      <c r="FS12" s="97"/>
      <c r="FT12" s="97"/>
      <c r="FU12" s="97" t="s">
        <v>1255</v>
      </c>
      <c r="FV12" s="97"/>
      <c r="FW12" s="97"/>
      <c r="FX12" s="97" t="s">
        <v>1257</v>
      </c>
      <c r="FY12" s="97"/>
      <c r="FZ12" s="97"/>
      <c r="GA12" s="130" t="s">
        <v>1260</v>
      </c>
      <c r="GB12" s="130"/>
      <c r="GC12" s="130"/>
      <c r="GD12" s="97" t="s">
        <v>778</v>
      </c>
      <c r="GE12" s="97"/>
      <c r="GF12" s="97"/>
      <c r="GG12" s="130" t="s">
        <v>1267</v>
      </c>
      <c r="GH12" s="130"/>
      <c r="GI12" s="130"/>
      <c r="GJ12" s="130" t="s">
        <v>1268</v>
      </c>
      <c r="GK12" s="130"/>
      <c r="GL12" s="130"/>
      <c r="GM12" s="130" t="s">
        <v>1270</v>
      </c>
      <c r="GN12" s="130"/>
      <c r="GO12" s="130"/>
      <c r="GP12" s="130" t="s">
        <v>1271</v>
      </c>
      <c r="GQ12" s="130"/>
      <c r="GR12" s="130"/>
      <c r="GS12" s="130" t="s">
        <v>785</v>
      </c>
      <c r="GT12" s="130"/>
      <c r="GU12" s="130"/>
      <c r="GV12" s="130" t="s">
        <v>787</v>
      </c>
      <c r="GW12" s="130"/>
      <c r="GX12" s="130"/>
      <c r="GY12" s="130" t="s">
        <v>788</v>
      </c>
      <c r="GZ12" s="130"/>
      <c r="HA12" s="130"/>
      <c r="HB12" s="97" t="s">
        <v>1278</v>
      </c>
      <c r="HC12" s="97"/>
      <c r="HD12" s="97"/>
      <c r="HE12" s="97" t="s">
        <v>1280</v>
      </c>
      <c r="HF12" s="97"/>
      <c r="HG12" s="97"/>
      <c r="HH12" s="97" t="s">
        <v>794</v>
      </c>
      <c r="HI12" s="97"/>
      <c r="HJ12" s="97"/>
      <c r="HK12" s="97" t="s">
        <v>1281</v>
      </c>
      <c r="HL12" s="97"/>
      <c r="HM12" s="97"/>
      <c r="HN12" s="97" t="s">
        <v>1284</v>
      </c>
      <c r="HO12" s="97"/>
      <c r="HP12" s="97"/>
      <c r="HQ12" s="97" t="s">
        <v>797</v>
      </c>
      <c r="HR12" s="97"/>
      <c r="HS12" s="97"/>
      <c r="HT12" s="97" t="s">
        <v>795</v>
      </c>
      <c r="HU12" s="97"/>
      <c r="HV12" s="97"/>
      <c r="HW12" s="97" t="s">
        <v>616</v>
      </c>
      <c r="HX12" s="97"/>
      <c r="HY12" s="97"/>
      <c r="HZ12" s="97" t="s">
        <v>1293</v>
      </c>
      <c r="IA12" s="97"/>
      <c r="IB12" s="97"/>
      <c r="IC12" s="97" t="s">
        <v>1297</v>
      </c>
      <c r="ID12" s="97"/>
      <c r="IE12" s="97"/>
      <c r="IF12" s="97" t="s">
        <v>800</v>
      </c>
      <c r="IG12" s="97"/>
      <c r="IH12" s="97"/>
      <c r="II12" s="97" t="s">
        <v>1302</v>
      </c>
      <c r="IJ12" s="97"/>
      <c r="IK12" s="97"/>
      <c r="IL12" s="97" t="s">
        <v>1303</v>
      </c>
      <c r="IM12" s="97"/>
      <c r="IN12" s="97"/>
      <c r="IO12" s="97" t="s">
        <v>1307</v>
      </c>
      <c r="IP12" s="97"/>
      <c r="IQ12" s="97"/>
      <c r="IR12" s="97" t="s">
        <v>1311</v>
      </c>
      <c r="IS12" s="97"/>
      <c r="IT12" s="97"/>
      <c r="KM12" s="71"/>
    </row>
    <row r="13" spans="1:299" ht="82.5" customHeight="1" x14ac:dyDescent="0.25">
      <c r="A13" s="160"/>
      <c r="B13" s="160"/>
      <c r="C13" s="59" t="s">
        <v>30</v>
      </c>
      <c r="D13" s="59" t="s">
        <v>1161</v>
      </c>
      <c r="E13" s="59" t="s">
        <v>1162</v>
      </c>
      <c r="F13" s="59" t="s">
        <v>1163</v>
      </c>
      <c r="G13" s="59" t="s">
        <v>1164</v>
      </c>
      <c r="H13" s="59" t="s">
        <v>1055</v>
      </c>
      <c r="I13" s="59" t="s">
        <v>1165</v>
      </c>
      <c r="J13" s="59" t="s">
        <v>1166</v>
      </c>
      <c r="K13" s="59" t="s">
        <v>714</v>
      </c>
      <c r="L13" s="59" t="s">
        <v>249</v>
      </c>
      <c r="M13" s="59" t="s">
        <v>715</v>
      </c>
      <c r="N13" s="59" t="s">
        <v>716</v>
      </c>
      <c r="O13" s="59" t="s">
        <v>622</v>
      </c>
      <c r="P13" s="59" t="s">
        <v>1167</v>
      </c>
      <c r="Q13" s="59" t="s">
        <v>623</v>
      </c>
      <c r="R13" s="59" t="s">
        <v>717</v>
      </c>
      <c r="S13" s="59" t="s">
        <v>1168</v>
      </c>
      <c r="T13" s="59" t="s">
        <v>718</v>
      </c>
      <c r="U13" s="59" t="s">
        <v>1169</v>
      </c>
      <c r="V13" s="59" t="s">
        <v>1170</v>
      </c>
      <c r="W13" s="59" t="s">
        <v>1171</v>
      </c>
      <c r="X13" s="59" t="s">
        <v>719</v>
      </c>
      <c r="Y13" s="59" t="s">
        <v>720</v>
      </c>
      <c r="Z13" s="59" t="s">
        <v>1172</v>
      </c>
      <c r="AA13" s="59" t="s">
        <v>196</v>
      </c>
      <c r="AB13" s="59" t="s">
        <v>208</v>
      </c>
      <c r="AC13" s="59" t="s">
        <v>210</v>
      </c>
      <c r="AD13" s="59" t="s">
        <v>509</v>
      </c>
      <c r="AE13" s="59" t="s">
        <v>510</v>
      </c>
      <c r="AF13" s="59" t="s">
        <v>1173</v>
      </c>
      <c r="AG13" s="59" t="s">
        <v>1174</v>
      </c>
      <c r="AH13" s="59" t="s">
        <v>1175</v>
      </c>
      <c r="AI13" s="59" t="s">
        <v>1176</v>
      </c>
      <c r="AJ13" s="59" t="s">
        <v>1177</v>
      </c>
      <c r="AK13" s="59" t="s">
        <v>514</v>
      </c>
      <c r="AL13" s="59" t="s">
        <v>1178</v>
      </c>
      <c r="AM13" s="59" t="s">
        <v>722</v>
      </c>
      <c r="AN13" s="59" t="s">
        <v>723</v>
      </c>
      <c r="AO13" s="59" t="s">
        <v>1179</v>
      </c>
      <c r="AP13" s="59" t="s">
        <v>724</v>
      </c>
      <c r="AQ13" s="59" t="s">
        <v>1180</v>
      </c>
      <c r="AR13" s="59" t="s">
        <v>725</v>
      </c>
      <c r="AS13" s="59" t="s">
        <v>94</v>
      </c>
      <c r="AT13" s="59" t="s">
        <v>255</v>
      </c>
      <c r="AU13" s="59" t="s">
        <v>1181</v>
      </c>
      <c r="AV13" s="59" t="s">
        <v>726</v>
      </c>
      <c r="AW13" s="59" t="s">
        <v>727</v>
      </c>
      <c r="AX13" s="59" t="s">
        <v>1182</v>
      </c>
      <c r="AY13" s="59" t="s">
        <v>214</v>
      </c>
      <c r="AZ13" s="59" t="s">
        <v>515</v>
      </c>
      <c r="BA13" s="59" t="s">
        <v>728</v>
      </c>
      <c r="BB13" s="59" t="s">
        <v>729</v>
      </c>
      <c r="BC13" s="59" t="s">
        <v>730</v>
      </c>
      <c r="BD13" s="59" t="s">
        <v>731</v>
      </c>
      <c r="BE13" s="59" t="s">
        <v>732</v>
      </c>
      <c r="BF13" s="59" t="s">
        <v>733</v>
      </c>
      <c r="BG13" s="59" t="s">
        <v>1183</v>
      </c>
      <c r="BH13" s="59" t="s">
        <v>1184</v>
      </c>
      <c r="BI13" s="59" t="s">
        <v>734</v>
      </c>
      <c r="BJ13" s="59" t="s">
        <v>1185</v>
      </c>
      <c r="BK13" s="59" t="s">
        <v>735</v>
      </c>
      <c r="BL13" s="59" t="s">
        <v>736</v>
      </c>
      <c r="BM13" s="59" t="s">
        <v>1186</v>
      </c>
      <c r="BN13" s="59" t="s">
        <v>1187</v>
      </c>
      <c r="BO13" s="59" t="s">
        <v>1188</v>
      </c>
      <c r="BP13" s="59" t="s">
        <v>721</v>
      </c>
      <c r="BQ13" s="59" t="s">
        <v>1189</v>
      </c>
      <c r="BR13" s="59" t="s">
        <v>1190</v>
      </c>
      <c r="BS13" s="59" t="s">
        <v>1191</v>
      </c>
      <c r="BT13" s="59" t="s">
        <v>737</v>
      </c>
      <c r="BU13" s="59" t="s">
        <v>738</v>
      </c>
      <c r="BV13" s="59" t="s">
        <v>1192</v>
      </c>
      <c r="BW13" s="59" t="s">
        <v>739</v>
      </c>
      <c r="BX13" s="59" t="s">
        <v>740</v>
      </c>
      <c r="BY13" s="59" t="s">
        <v>741</v>
      </c>
      <c r="BZ13" s="59" t="s">
        <v>1193</v>
      </c>
      <c r="CA13" s="59" t="s">
        <v>1194</v>
      </c>
      <c r="CB13" s="59" t="s">
        <v>1195</v>
      </c>
      <c r="CC13" s="59" t="s">
        <v>1196</v>
      </c>
      <c r="CD13" s="59" t="s">
        <v>744</v>
      </c>
      <c r="CE13" s="59" t="s">
        <v>745</v>
      </c>
      <c r="CF13" s="59" t="s">
        <v>1197</v>
      </c>
      <c r="CG13" s="59" t="s">
        <v>1198</v>
      </c>
      <c r="CH13" s="59" t="s">
        <v>742</v>
      </c>
      <c r="CI13" s="59" t="s">
        <v>1199</v>
      </c>
      <c r="CJ13" s="59" t="s">
        <v>1200</v>
      </c>
      <c r="CK13" s="59" t="s">
        <v>746</v>
      </c>
      <c r="CL13" s="59" t="s">
        <v>352</v>
      </c>
      <c r="CM13" s="59" t="s">
        <v>520</v>
      </c>
      <c r="CN13" s="59" t="s">
        <v>353</v>
      </c>
      <c r="CO13" s="59" t="s">
        <v>747</v>
      </c>
      <c r="CP13" s="59" t="s">
        <v>1201</v>
      </c>
      <c r="CQ13" s="59" t="s">
        <v>748</v>
      </c>
      <c r="CR13" s="59" t="s">
        <v>749</v>
      </c>
      <c r="CS13" s="59" t="s">
        <v>1202</v>
      </c>
      <c r="CT13" s="59" t="s">
        <v>750</v>
      </c>
      <c r="CU13" s="59" t="s">
        <v>530</v>
      </c>
      <c r="CV13" s="59" t="s">
        <v>531</v>
      </c>
      <c r="CW13" s="59" t="s">
        <v>532</v>
      </c>
      <c r="CX13" s="59" t="s">
        <v>1203</v>
      </c>
      <c r="CY13" s="59" t="s">
        <v>1204</v>
      </c>
      <c r="CZ13" s="59" t="s">
        <v>535</v>
      </c>
      <c r="DA13" s="59" t="s">
        <v>511</v>
      </c>
      <c r="DB13" s="59" t="s">
        <v>512</v>
      </c>
      <c r="DC13" s="59" t="s">
        <v>751</v>
      </c>
      <c r="DD13" s="59" t="s">
        <v>754</v>
      </c>
      <c r="DE13" s="59" t="s">
        <v>755</v>
      </c>
      <c r="DF13" s="59" t="s">
        <v>1205</v>
      </c>
      <c r="DG13" s="59" t="s">
        <v>1206</v>
      </c>
      <c r="DH13" s="59" t="s">
        <v>1207</v>
      </c>
      <c r="DI13" s="59" t="s">
        <v>1208</v>
      </c>
      <c r="DJ13" s="60" t="s">
        <v>358</v>
      </c>
      <c r="DK13" s="59" t="s">
        <v>1209</v>
      </c>
      <c r="DL13" s="60" t="s">
        <v>1210</v>
      </c>
      <c r="DM13" s="60" t="s">
        <v>756</v>
      </c>
      <c r="DN13" s="59" t="s">
        <v>1211</v>
      </c>
      <c r="DO13" s="60" t="s">
        <v>757</v>
      </c>
      <c r="DP13" s="60" t="s">
        <v>758</v>
      </c>
      <c r="DQ13" s="59" t="s">
        <v>1327</v>
      </c>
      <c r="DR13" s="60" t="s">
        <v>1212</v>
      </c>
      <c r="DS13" s="60" t="s">
        <v>1213</v>
      </c>
      <c r="DT13" s="59" t="s">
        <v>1214</v>
      </c>
      <c r="DU13" s="60" t="s">
        <v>1215</v>
      </c>
      <c r="DV13" s="60" t="s">
        <v>1216</v>
      </c>
      <c r="DW13" s="59" t="s">
        <v>1217</v>
      </c>
      <c r="DX13" s="60" t="s">
        <v>1218</v>
      </c>
      <c r="DY13" s="59" t="s">
        <v>1219</v>
      </c>
      <c r="DZ13" s="59" t="s">
        <v>1220</v>
      </c>
      <c r="EA13" s="59" t="s">
        <v>1221</v>
      </c>
      <c r="EB13" s="59" t="s">
        <v>1222</v>
      </c>
      <c r="EC13" s="59" t="s">
        <v>1223</v>
      </c>
      <c r="ED13" s="59" t="s">
        <v>1224</v>
      </c>
      <c r="EE13" s="59" t="s">
        <v>1226</v>
      </c>
      <c r="EF13" s="59" t="s">
        <v>1227</v>
      </c>
      <c r="EG13" s="59" t="s">
        <v>1228</v>
      </c>
      <c r="EH13" s="59" t="s">
        <v>762</v>
      </c>
      <c r="EI13" s="59" t="s">
        <v>763</v>
      </c>
      <c r="EJ13" s="59" t="s">
        <v>1229</v>
      </c>
      <c r="EK13" s="59" t="s">
        <v>1230</v>
      </c>
      <c r="EL13" s="59" t="s">
        <v>1231</v>
      </c>
      <c r="EM13" s="59" t="s">
        <v>1232</v>
      </c>
      <c r="EN13" s="59" t="s">
        <v>765</v>
      </c>
      <c r="EO13" s="59" t="s">
        <v>766</v>
      </c>
      <c r="EP13" s="59" t="s">
        <v>1233</v>
      </c>
      <c r="EQ13" s="59" t="s">
        <v>767</v>
      </c>
      <c r="ER13" s="59" t="s">
        <v>768</v>
      </c>
      <c r="ES13" s="59" t="s">
        <v>1235</v>
      </c>
      <c r="ET13" s="59" t="s">
        <v>770</v>
      </c>
      <c r="EU13" s="59" t="s">
        <v>771</v>
      </c>
      <c r="EV13" s="59" t="s">
        <v>1236</v>
      </c>
      <c r="EW13" s="59" t="s">
        <v>770</v>
      </c>
      <c r="EX13" s="59" t="s">
        <v>771</v>
      </c>
      <c r="EY13" s="59" t="s">
        <v>1238</v>
      </c>
      <c r="EZ13" s="59" t="s">
        <v>196</v>
      </c>
      <c r="FA13" s="59" t="s">
        <v>1240</v>
      </c>
      <c r="FB13" s="59" t="s">
        <v>209</v>
      </c>
      <c r="FC13" s="59" t="s">
        <v>752</v>
      </c>
      <c r="FD13" s="59" t="s">
        <v>753</v>
      </c>
      <c r="FE13" s="59" t="s">
        <v>784</v>
      </c>
      <c r="FF13" s="59" t="s">
        <v>772</v>
      </c>
      <c r="FG13" s="59" t="s">
        <v>1242</v>
      </c>
      <c r="FH13" s="59" t="s">
        <v>1243</v>
      </c>
      <c r="FI13" s="59" t="s">
        <v>16</v>
      </c>
      <c r="FJ13" s="59" t="s">
        <v>17</v>
      </c>
      <c r="FK13" s="59" t="s">
        <v>145</v>
      </c>
      <c r="FL13" s="59" t="s">
        <v>1245</v>
      </c>
      <c r="FM13" s="59" t="s">
        <v>1246</v>
      </c>
      <c r="FN13" s="59" t="s">
        <v>1247</v>
      </c>
      <c r="FO13" s="59" t="s">
        <v>1249</v>
      </c>
      <c r="FP13" s="59" t="s">
        <v>1250</v>
      </c>
      <c r="FQ13" s="59" t="s">
        <v>1252</v>
      </c>
      <c r="FR13" s="59" t="s">
        <v>774</v>
      </c>
      <c r="FS13" s="59" t="s">
        <v>1253</v>
      </c>
      <c r="FT13" s="59" t="s">
        <v>1254</v>
      </c>
      <c r="FU13" s="59" t="s">
        <v>775</v>
      </c>
      <c r="FV13" s="59" t="s">
        <v>776</v>
      </c>
      <c r="FW13" s="59" t="s">
        <v>1256</v>
      </c>
      <c r="FX13" s="59" t="s">
        <v>1258</v>
      </c>
      <c r="FY13" s="59" t="s">
        <v>777</v>
      </c>
      <c r="FZ13" s="59" t="s">
        <v>1259</v>
      </c>
      <c r="GA13" s="60" t="s">
        <v>1261</v>
      </c>
      <c r="GB13" s="59" t="s">
        <v>1262</v>
      </c>
      <c r="GC13" s="60" t="s">
        <v>1263</v>
      </c>
      <c r="GD13" s="59" t="s">
        <v>1264</v>
      </c>
      <c r="GE13" s="59" t="s">
        <v>1265</v>
      </c>
      <c r="GF13" s="59" t="s">
        <v>1266</v>
      </c>
      <c r="GG13" s="60" t="s">
        <v>150</v>
      </c>
      <c r="GH13" s="59" t="s">
        <v>779</v>
      </c>
      <c r="GI13" s="60" t="s">
        <v>780</v>
      </c>
      <c r="GJ13" s="60" t="s">
        <v>1269</v>
      </c>
      <c r="GK13" s="59" t="s">
        <v>522</v>
      </c>
      <c r="GL13" s="60" t="s">
        <v>781</v>
      </c>
      <c r="GM13" s="60" t="s">
        <v>242</v>
      </c>
      <c r="GN13" s="59" t="s">
        <v>250</v>
      </c>
      <c r="GO13" s="60" t="s">
        <v>784</v>
      </c>
      <c r="GP13" s="60" t="s">
        <v>782</v>
      </c>
      <c r="GQ13" s="59" t="s">
        <v>783</v>
      </c>
      <c r="GR13" s="60" t="s">
        <v>1272</v>
      </c>
      <c r="GS13" s="60" t="s">
        <v>1273</v>
      </c>
      <c r="GT13" s="59" t="s">
        <v>786</v>
      </c>
      <c r="GU13" s="60" t="s">
        <v>1274</v>
      </c>
      <c r="GV13" s="60" t="s">
        <v>1275</v>
      </c>
      <c r="GW13" s="59" t="s">
        <v>1276</v>
      </c>
      <c r="GX13" s="60" t="s">
        <v>1277</v>
      </c>
      <c r="GY13" s="60" t="s">
        <v>789</v>
      </c>
      <c r="GZ13" s="59" t="s">
        <v>790</v>
      </c>
      <c r="HA13" s="60" t="s">
        <v>791</v>
      </c>
      <c r="HB13" s="59" t="s">
        <v>574</v>
      </c>
      <c r="HC13" s="59" t="s">
        <v>1279</v>
      </c>
      <c r="HD13" s="59" t="s">
        <v>792</v>
      </c>
      <c r="HE13" s="59" t="s">
        <v>94</v>
      </c>
      <c r="HF13" s="59" t="s">
        <v>255</v>
      </c>
      <c r="HG13" s="59" t="s">
        <v>254</v>
      </c>
      <c r="HH13" s="59" t="s">
        <v>41</v>
      </c>
      <c r="HI13" s="59" t="s">
        <v>42</v>
      </c>
      <c r="HJ13" s="59" t="s">
        <v>102</v>
      </c>
      <c r="HK13" s="59" t="s">
        <v>1282</v>
      </c>
      <c r="HL13" s="59" t="s">
        <v>793</v>
      </c>
      <c r="HM13" s="59" t="s">
        <v>1283</v>
      </c>
      <c r="HN13" s="59" t="s">
        <v>1285</v>
      </c>
      <c r="HO13" s="59" t="s">
        <v>1286</v>
      </c>
      <c r="HP13" s="59" t="s">
        <v>1287</v>
      </c>
      <c r="HQ13" s="59" t="s">
        <v>798</v>
      </c>
      <c r="HR13" s="59" t="s">
        <v>799</v>
      </c>
      <c r="HS13" s="59" t="s">
        <v>1288</v>
      </c>
      <c r="HT13" s="59" t="s">
        <v>1330</v>
      </c>
      <c r="HU13" s="59" t="s">
        <v>796</v>
      </c>
      <c r="HV13" s="59" t="s">
        <v>1289</v>
      </c>
      <c r="HW13" s="59" t="s">
        <v>1290</v>
      </c>
      <c r="HX13" s="59" t="s">
        <v>1291</v>
      </c>
      <c r="HY13" s="59" t="s">
        <v>1292</v>
      </c>
      <c r="HZ13" s="59" t="s">
        <v>1294</v>
      </c>
      <c r="IA13" s="59" t="s">
        <v>1295</v>
      </c>
      <c r="IB13" s="59" t="s">
        <v>1296</v>
      </c>
      <c r="IC13" s="59" t="s">
        <v>1298</v>
      </c>
      <c r="ID13" s="59" t="s">
        <v>1299</v>
      </c>
      <c r="IE13" s="59" t="s">
        <v>1300</v>
      </c>
      <c r="IF13" s="59" t="s">
        <v>801</v>
      </c>
      <c r="IG13" s="59" t="s">
        <v>802</v>
      </c>
      <c r="IH13" s="59" t="s">
        <v>1301</v>
      </c>
      <c r="II13" s="59" t="s">
        <v>146</v>
      </c>
      <c r="IJ13" s="59" t="s">
        <v>233</v>
      </c>
      <c r="IK13" s="59" t="s">
        <v>207</v>
      </c>
      <c r="IL13" s="59" t="s">
        <v>1304</v>
      </c>
      <c r="IM13" s="59" t="s">
        <v>1305</v>
      </c>
      <c r="IN13" s="59" t="s">
        <v>1306</v>
      </c>
      <c r="IO13" s="59" t="s">
        <v>1308</v>
      </c>
      <c r="IP13" s="59" t="s">
        <v>1309</v>
      </c>
      <c r="IQ13" s="59" t="s">
        <v>1310</v>
      </c>
      <c r="IR13" s="59" t="s">
        <v>1312</v>
      </c>
      <c r="IS13" s="59" t="s">
        <v>1313</v>
      </c>
      <c r="IT13" s="59" t="s">
        <v>1314</v>
      </c>
      <c r="IU13" s="58"/>
      <c r="IV13" s="58"/>
      <c r="IW13" s="58"/>
      <c r="IX13" s="58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8" t="s">
        <v>276</v>
      </c>
      <c r="B39" s="11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8">
        <f>(F14+F15+F16+F17+F18+F19+F20+F21+F22+F23+F24+F25+F26+F27+F29+F28+F30+F31+F32+F33+F34+F35+F36+F37+F38)</f>
        <v>0</v>
      </c>
      <c r="G39" s="3">
        <f t="shared" si="0"/>
        <v>0</v>
      </c>
      <c r="H39" s="78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0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0">
        <f t="shared" si="7"/>
        <v>0</v>
      </c>
      <c r="ID39" s="3">
        <f t="shared" si="7"/>
        <v>0</v>
      </c>
      <c r="IE39" s="3">
        <f t="shared" si="7"/>
        <v>0</v>
      </c>
      <c r="IF39" s="80">
        <f t="shared" si="7"/>
        <v>0</v>
      </c>
      <c r="IG39" s="3">
        <f t="shared" si="7"/>
        <v>0</v>
      </c>
      <c r="IH39" s="3">
        <f t="shared" si="7"/>
        <v>0</v>
      </c>
      <c r="II39" s="80">
        <f t="shared" si="7"/>
        <v>0</v>
      </c>
      <c r="IJ39" s="3">
        <f t="shared" si="7"/>
        <v>0</v>
      </c>
      <c r="IK39" s="3">
        <f t="shared" si="7"/>
        <v>0</v>
      </c>
      <c r="IL39" s="80">
        <f t="shared" si="7"/>
        <v>0</v>
      </c>
      <c r="IM39" s="3">
        <f t="shared" si="7"/>
        <v>0</v>
      </c>
      <c r="IN39" s="3">
        <f t="shared" si="7"/>
        <v>0</v>
      </c>
      <c r="IO39" s="80">
        <f t="shared" si="7"/>
        <v>0</v>
      </c>
      <c r="IP39" s="3">
        <f t="shared" si="7"/>
        <v>0</v>
      </c>
      <c r="IQ39" s="3">
        <f t="shared" si="7"/>
        <v>0</v>
      </c>
      <c r="IR39" s="80">
        <f>(IR14+IR15+IR16+IR17+IR18+IR19+IR20+IR21+IR22+IR23+IR24+IR25+IR26+IR27+IR28+IR29+IR30+IR31+IR32+IR33+IR34+IR35+IR36+IR37+IR38)</f>
        <v>0</v>
      </c>
      <c r="IS39" s="76">
        <f t="shared" ref="IS39:IT39" si="8">(IS14+IS15+IS16+IS17+IS18+IS19+IS20+IS21+IS22+IS23+IS24+IS25+IS26+IS27+IS28+IS29+IS30+IS31+IS32+IS33+IS34+IS35+IS36+IS37+IS38)</f>
        <v>0</v>
      </c>
      <c r="IT39" s="76">
        <f t="shared" si="8"/>
        <v>0</v>
      </c>
    </row>
    <row r="40" spans="1:293" ht="44.45" customHeight="1" x14ac:dyDescent="0.25">
      <c r="A40" s="120" t="s">
        <v>836</v>
      </c>
      <c r="B40" s="121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5" t="s">
        <v>809</v>
      </c>
      <c r="C42" s="45"/>
      <c r="D42" s="45"/>
      <c r="E42" s="45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810</v>
      </c>
      <c r="C43" s="24" t="s">
        <v>804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811</v>
      </c>
      <c r="C44" s="24" t="s">
        <v>804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  <c r="R44" s="68"/>
      <c r="S44" s="68"/>
      <c r="T44" s="68"/>
    </row>
    <row r="45" spans="1:293" x14ac:dyDescent="0.25">
      <c r="B45" s="28" t="s">
        <v>812</v>
      </c>
      <c r="C45" s="24" t="s">
        <v>804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  <c r="R45" s="68"/>
      <c r="S45" s="68"/>
      <c r="T45" s="68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  <c r="R46" s="68"/>
      <c r="S46" s="68"/>
      <c r="T46" s="68"/>
    </row>
    <row r="47" spans="1:293" ht="15" customHeight="1" x14ac:dyDescent="0.25">
      <c r="B47" s="28"/>
      <c r="C47" s="24"/>
      <c r="D47" s="181" t="s">
        <v>56</v>
      </c>
      <c r="E47" s="182"/>
      <c r="F47" s="104" t="s">
        <v>3</v>
      </c>
      <c r="G47" s="105"/>
      <c r="H47" s="106" t="s">
        <v>713</v>
      </c>
      <c r="I47" s="107"/>
      <c r="J47" s="106" t="s">
        <v>329</v>
      </c>
      <c r="K47" s="107"/>
      <c r="L47" s="30"/>
      <c r="M47" s="30"/>
    </row>
    <row r="48" spans="1:293" x14ac:dyDescent="0.25">
      <c r="B48" s="28" t="s">
        <v>810</v>
      </c>
      <c r="C48" s="24" t="s">
        <v>805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22" x14ac:dyDescent="0.25">
      <c r="B49" s="28" t="s">
        <v>811</v>
      </c>
      <c r="C49" s="24" t="s">
        <v>805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22" x14ac:dyDescent="0.25">
      <c r="B50" s="28" t="s">
        <v>812</v>
      </c>
      <c r="C50" s="24" t="s">
        <v>805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  <c r="T50" s="68"/>
      <c r="U50" s="68"/>
      <c r="V50" s="68"/>
    </row>
    <row r="51" spans="2:22" x14ac:dyDescent="0.25">
      <c r="B51" s="28"/>
      <c r="C51" s="24"/>
      <c r="D51" s="34">
        <f t="shared" ref="D51:I51" si="18">SUM(D48:D50)</f>
        <v>0</v>
      </c>
      <c r="E51" s="34">
        <f t="shared" si="18"/>
        <v>0</v>
      </c>
      <c r="F51" s="33">
        <f t="shared" si="18"/>
        <v>0</v>
      </c>
      <c r="G51" s="33">
        <f t="shared" si="18"/>
        <v>0</v>
      </c>
      <c r="H51" s="33">
        <f t="shared" si="18"/>
        <v>0</v>
      </c>
      <c r="I51" s="33">
        <f t="shared" si="18"/>
        <v>0</v>
      </c>
      <c r="J51" s="33">
        <f>SUM(J48:J50)</f>
        <v>0</v>
      </c>
      <c r="K51" s="33">
        <f>SUM(K48:K50)</f>
        <v>0</v>
      </c>
      <c r="L51" s="30"/>
      <c r="M51" s="30"/>
      <c r="T51" s="68"/>
      <c r="U51" s="68"/>
      <c r="V51" s="68"/>
    </row>
    <row r="52" spans="2:22" x14ac:dyDescent="0.25">
      <c r="B52" s="28" t="s">
        <v>810</v>
      </c>
      <c r="C52" s="24" t="s">
        <v>806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  <c r="T52" s="68"/>
      <c r="U52" s="68"/>
      <c r="V52" s="68"/>
    </row>
    <row r="53" spans="2:22" x14ac:dyDescent="0.25">
      <c r="B53" s="28" t="s">
        <v>811</v>
      </c>
      <c r="C53" s="24" t="s">
        <v>806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22" x14ac:dyDescent="0.25">
      <c r="B54" s="28" t="s">
        <v>812</v>
      </c>
      <c r="C54" s="24" t="s">
        <v>806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22" x14ac:dyDescent="0.25">
      <c r="B55" s="28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22" x14ac:dyDescent="0.25">
      <c r="B56" s="28"/>
      <c r="C56" s="24"/>
      <c r="D56" s="183" t="s">
        <v>157</v>
      </c>
      <c r="E56" s="183"/>
      <c r="F56" s="116" t="s">
        <v>115</v>
      </c>
      <c r="G56" s="117"/>
      <c r="H56" s="106" t="s">
        <v>172</v>
      </c>
      <c r="I56" s="107"/>
      <c r="J56" s="137" t="s">
        <v>184</v>
      </c>
      <c r="K56" s="137"/>
      <c r="L56" s="137" t="s">
        <v>116</v>
      </c>
      <c r="M56" s="137"/>
    </row>
    <row r="57" spans="2:22" x14ac:dyDescent="0.25">
      <c r="B57" s="28" t="s">
        <v>810</v>
      </c>
      <c r="C57" s="24" t="s">
        <v>807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22" x14ac:dyDescent="0.25">
      <c r="B60" s="28"/>
      <c r="C60" s="24"/>
      <c r="D60" s="34">
        <f t="shared" ref="D60:K60" si="19">SUM(D57:D59)</f>
        <v>0</v>
      </c>
      <c r="E60" s="34">
        <f t="shared" si="19"/>
        <v>0</v>
      </c>
      <c r="F60" s="33">
        <f t="shared" si="19"/>
        <v>0</v>
      </c>
      <c r="G60" s="33">
        <f t="shared" si="19"/>
        <v>0</v>
      </c>
      <c r="H60" s="33">
        <f t="shared" si="19"/>
        <v>0</v>
      </c>
      <c r="I60" s="33">
        <f t="shared" si="19"/>
        <v>0</v>
      </c>
      <c r="J60" s="33">
        <f t="shared" si="19"/>
        <v>0</v>
      </c>
      <c r="K60" s="33">
        <f t="shared" si="19"/>
        <v>0</v>
      </c>
      <c r="L60" s="33">
        <f>SUM(L57:L59)</f>
        <v>0</v>
      </c>
      <c r="M60" s="33">
        <f>SUM(M57:M59)</f>
        <v>0</v>
      </c>
    </row>
    <row r="61" spans="2:22" x14ac:dyDescent="0.25">
      <c r="B61" s="28" t="s">
        <v>810</v>
      </c>
      <c r="C61" s="24" t="s">
        <v>808</v>
      </c>
      <c r="D61" s="35">
        <f>(HZ39+IC39+IF39+II39+IL39+IO39+IR39)/7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22" x14ac:dyDescent="0.25">
      <c r="B62" s="28" t="s">
        <v>811</v>
      </c>
      <c r="C62" s="24" t="s">
        <v>808</v>
      </c>
      <c r="D62" s="35">
        <f>(IA39+ID39+IG39+IJ39+IM39+IP39+IS39)/7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22" x14ac:dyDescent="0.25">
      <c r="B63" s="28" t="s">
        <v>812</v>
      </c>
      <c r="C63" s="24" t="s">
        <v>808</v>
      </c>
      <c r="D63" s="35">
        <f>(IB39+IE39+IH39+IK39+IN39+IQ39+IT39)/7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22" x14ac:dyDescent="0.25">
      <c r="B64" s="28"/>
      <c r="C64" s="28"/>
      <c r="D64" s="34">
        <f>D61+D62+D63</f>
        <v>0</v>
      </c>
      <c r="E64" s="34">
        <f>E61+E62+E63</f>
        <v>0</v>
      </c>
      <c r="F64" s="30"/>
      <c r="G64" s="30"/>
      <c r="H64" s="30"/>
      <c r="I64" s="30"/>
      <c r="J64" s="30"/>
      <c r="K64" s="30"/>
      <c r="L64" s="30"/>
      <c r="M64" s="30"/>
    </row>
    <row r="66" spans="9:9" x14ac:dyDescent="0.25">
      <c r="I66" s="79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22"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90" t="s">
        <v>1374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3" t="s">
        <v>1372</v>
      </c>
      <c r="IT2" s="103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8" t="s">
        <v>0</v>
      </c>
      <c r="B4" s="158" t="s">
        <v>1</v>
      </c>
      <c r="C4" s="123" t="s">
        <v>57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31" t="s">
        <v>2</v>
      </c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3"/>
      <c r="DM4" s="101" t="s">
        <v>87</v>
      </c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10" t="s">
        <v>114</v>
      </c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2"/>
      <c r="II4" s="98" t="s">
        <v>137</v>
      </c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73"/>
      <c r="IV4" s="73"/>
      <c r="IW4" s="73"/>
      <c r="IX4" s="73"/>
      <c r="IY4" s="73"/>
      <c r="IZ4" s="73"/>
      <c r="JA4" s="73"/>
      <c r="JB4" s="73"/>
      <c r="JC4" s="73"/>
    </row>
    <row r="5" spans="1:263" ht="15.75" customHeight="1" x14ac:dyDescent="0.25">
      <c r="A5" s="159"/>
      <c r="B5" s="159"/>
      <c r="C5" s="144" t="s">
        <v>1378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2"/>
      <c r="X5" s="144" t="s">
        <v>1381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6"/>
      <c r="BB5" s="144" t="s">
        <v>3</v>
      </c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6"/>
      <c r="BW5" s="109" t="s">
        <v>713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99" t="s">
        <v>329</v>
      </c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144" t="s">
        <v>330</v>
      </c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6"/>
      <c r="EH5" s="100" t="s">
        <v>157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 t="s">
        <v>115</v>
      </c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8" t="s">
        <v>172</v>
      </c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 t="s">
        <v>184</v>
      </c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87" t="s">
        <v>116</v>
      </c>
      <c r="HO5" s="188"/>
      <c r="HP5" s="188"/>
      <c r="HQ5" s="188"/>
      <c r="HR5" s="188"/>
      <c r="HS5" s="188"/>
      <c r="HT5" s="188"/>
      <c r="HU5" s="188"/>
      <c r="HV5" s="188"/>
      <c r="HW5" s="188"/>
      <c r="HX5" s="188"/>
      <c r="HY5" s="188"/>
      <c r="HZ5" s="188"/>
      <c r="IA5" s="188"/>
      <c r="IB5" s="188"/>
      <c r="IC5" s="188"/>
      <c r="ID5" s="188"/>
      <c r="IE5" s="188"/>
      <c r="IF5" s="188"/>
      <c r="IG5" s="188"/>
      <c r="IH5" s="189"/>
      <c r="II5" s="109" t="s">
        <v>1384</v>
      </c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82"/>
      <c r="IV5" s="82"/>
      <c r="IW5" s="82"/>
      <c r="IX5" s="82"/>
      <c r="IY5" s="82"/>
      <c r="IZ5" s="82"/>
      <c r="JA5" s="82"/>
      <c r="JB5" s="82"/>
      <c r="JC5" s="82"/>
    </row>
    <row r="6" spans="1:263" ht="15.75" x14ac:dyDescent="0.25">
      <c r="A6" s="159"/>
      <c r="B6" s="159"/>
      <c r="C6" s="100" t="s">
        <v>629</v>
      </c>
      <c r="D6" s="100" t="s">
        <v>5</v>
      </c>
      <c r="E6" s="100" t="s">
        <v>6</v>
      </c>
      <c r="F6" s="100" t="s">
        <v>630</v>
      </c>
      <c r="G6" s="100" t="s">
        <v>7</v>
      </c>
      <c r="H6" s="100" t="s">
        <v>8</v>
      </c>
      <c r="I6" s="100" t="s">
        <v>631</v>
      </c>
      <c r="J6" s="100" t="s">
        <v>9</v>
      </c>
      <c r="K6" s="100" t="s">
        <v>10</v>
      </c>
      <c r="L6" s="100" t="s">
        <v>703</v>
      </c>
      <c r="M6" s="100" t="s">
        <v>9</v>
      </c>
      <c r="N6" s="100" t="s">
        <v>10</v>
      </c>
      <c r="O6" s="100" t="s">
        <v>632</v>
      </c>
      <c r="P6" s="100" t="s">
        <v>11</v>
      </c>
      <c r="Q6" s="100" t="s">
        <v>4</v>
      </c>
      <c r="R6" s="100" t="s">
        <v>633</v>
      </c>
      <c r="S6" s="100" t="s">
        <v>6</v>
      </c>
      <c r="T6" s="100" t="s">
        <v>12</v>
      </c>
      <c r="U6" s="100" t="s">
        <v>634</v>
      </c>
      <c r="V6" s="100" t="s">
        <v>6</v>
      </c>
      <c r="W6" s="100" t="s">
        <v>12</v>
      </c>
      <c r="X6" s="100" t="s">
        <v>635</v>
      </c>
      <c r="Y6" s="100"/>
      <c r="Z6" s="100"/>
      <c r="AA6" s="100" t="s">
        <v>636</v>
      </c>
      <c r="AB6" s="100"/>
      <c r="AC6" s="100"/>
      <c r="AD6" s="100" t="s">
        <v>637</v>
      </c>
      <c r="AE6" s="100"/>
      <c r="AF6" s="100"/>
      <c r="AG6" s="100" t="s">
        <v>704</v>
      </c>
      <c r="AH6" s="100"/>
      <c r="AI6" s="100"/>
      <c r="AJ6" s="100" t="s">
        <v>638</v>
      </c>
      <c r="AK6" s="100"/>
      <c r="AL6" s="100"/>
      <c r="AM6" s="100" t="s">
        <v>639</v>
      </c>
      <c r="AN6" s="100"/>
      <c r="AO6" s="100"/>
      <c r="AP6" s="99" t="s">
        <v>640</v>
      </c>
      <c r="AQ6" s="99"/>
      <c r="AR6" s="99"/>
      <c r="AS6" s="100" t="s">
        <v>641</v>
      </c>
      <c r="AT6" s="100"/>
      <c r="AU6" s="100"/>
      <c r="AV6" s="100" t="s">
        <v>642</v>
      </c>
      <c r="AW6" s="100"/>
      <c r="AX6" s="100"/>
      <c r="AY6" s="100" t="s">
        <v>643</v>
      </c>
      <c r="AZ6" s="100"/>
      <c r="BA6" s="100"/>
      <c r="BB6" s="100" t="s">
        <v>644</v>
      </c>
      <c r="BC6" s="100"/>
      <c r="BD6" s="100"/>
      <c r="BE6" s="100" t="s">
        <v>645</v>
      </c>
      <c r="BF6" s="100"/>
      <c r="BG6" s="100"/>
      <c r="BH6" s="99" t="s">
        <v>646</v>
      </c>
      <c r="BI6" s="99"/>
      <c r="BJ6" s="99"/>
      <c r="BK6" s="99" t="s">
        <v>705</v>
      </c>
      <c r="BL6" s="99"/>
      <c r="BM6" s="99"/>
      <c r="BN6" s="100" t="s">
        <v>647</v>
      </c>
      <c r="BO6" s="100"/>
      <c r="BP6" s="100"/>
      <c r="BQ6" s="100" t="s">
        <v>648</v>
      </c>
      <c r="BR6" s="100"/>
      <c r="BS6" s="100"/>
      <c r="BT6" s="99" t="s">
        <v>649</v>
      </c>
      <c r="BU6" s="99"/>
      <c r="BV6" s="99"/>
      <c r="BW6" s="100" t="s">
        <v>650</v>
      </c>
      <c r="BX6" s="100"/>
      <c r="BY6" s="100"/>
      <c r="BZ6" s="100" t="s">
        <v>651</v>
      </c>
      <c r="CA6" s="100"/>
      <c r="CB6" s="100"/>
      <c r="CC6" s="100" t="s">
        <v>652</v>
      </c>
      <c r="CD6" s="100"/>
      <c r="CE6" s="100"/>
      <c r="CF6" s="100" t="s">
        <v>653</v>
      </c>
      <c r="CG6" s="100"/>
      <c r="CH6" s="100"/>
      <c r="CI6" s="100" t="s">
        <v>654</v>
      </c>
      <c r="CJ6" s="100"/>
      <c r="CK6" s="100"/>
      <c r="CL6" s="100" t="s">
        <v>655</v>
      </c>
      <c r="CM6" s="100"/>
      <c r="CN6" s="100"/>
      <c r="CO6" s="100" t="s">
        <v>706</v>
      </c>
      <c r="CP6" s="100"/>
      <c r="CQ6" s="100"/>
      <c r="CR6" s="100" t="s">
        <v>656</v>
      </c>
      <c r="CS6" s="100"/>
      <c r="CT6" s="100"/>
      <c r="CU6" s="100" t="s">
        <v>657</v>
      </c>
      <c r="CV6" s="100"/>
      <c r="CW6" s="100"/>
      <c r="CX6" s="100" t="s">
        <v>658</v>
      </c>
      <c r="CY6" s="100"/>
      <c r="CZ6" s="100"/>
      <c r="DA6" s="100" t="s">
        <v>659</v>
      </c>
      <c r="DB6" s="100"/>
      <c r="DC6" s="100"/>
      <c r="DD6" s="99" t="s">
        <v>660</v>
      </c>
      <c r="DE6" s="99"/>
      <c r="DF6" s="99"/>
      <c r="DG6" s="99" t="s">
        <v>661</v>
      </c>
      <c r="DH6" s="99"/>
      <c r="DI6" s="99"/>
      <c r="DJ6" s="99" t="s">
        <v>662</v>
      </c>
      <c r="DK6" s="99"/>
      <c r="DL6" s="99"/>
      <c r="DM6" s="99" t="s">
        <v>707</v>
      </c>
      <c r="DN6" s="99"/>
      <c r="DO6" s="99"/>
      <c r="DP6" s="99" t="s">
        <v>663</v>
      </c>
      <c r="DQ6" s="99"/>
      <c r="DR6" s="99"/>
      <c r="DS6" s="99" t="s">
        <v>664</v>
      </c>
      <c r="DT6" s="99"/>
      <c r="DU6" s="99"/>
      <c r="DV6" s="99" t="s">
        <v>665</v>
      </c>
      <c r="DW6" s="99"/>
      <c r="DX6" s="99"/>
      <c r="DY6" s="99" t="s">
        <v>666</v>
      </c>
      <c r="DZ6" s="99"/>
      <c r="EA6" s="99"/>
      <c r="EB6" s="99" t="s">
        <v>667</v>
      </c>
      <c r="EC6" s="99"/>
      <c r="ED6" s="99"/>
      <c r="EE6" s="99" t="s">
        <v>668</v>
      </c>
      <c r="EF6" s="99"/>
      <c r="EG6" s="99"/>
      <c r="EH6" s="99" t="s">
        <v>708</v>
      </c>
      <c r="EI6" s="99"/>
      <c r="EJ6" s="99"/>
      <c r="EK6" s="99" t="s">
        <v>669</v>
      </c>
      <c r="EL6" s="99"/>
      <c r="EM6" s="99"/>
      <c r="EN6" s="99" t="s">
        <v>670</v>
      </c>
      <c r="EO6" s="99"/>
      <c r="EP6" s="99"/>
      <c r="EQ6" s="99" t="s">
        <v>671</v>
      </c>
      <c r="ER6" s="99"/>
      <c r="ES6" s="99"/>
      <c r="ET6" s="99" t="s">
        <v>672</v>
      </c>
      <c r="EU6" s="99"/>
      <c r="EV6" s="99"/>
      <c r="EW6" s="99" t="s">
        <v>673</v>
      </c>
      <c r="EX6" s="99"/>
      <c r="EY6" s="99"/>
      <c r="EZ6" s="99" t="s">
        <v>674</v>
      </c>
      <c r="FA6" s="99"/>
      <c r="FB6" s="99"/>
      <c r="FC6" s="99" t="s">
        <v>675</v>
      </c>
      <c r="FD6" s="99"/>
      <c r="FE6" s="99"/>
      <c r="FF6" s="99" t="s">
        <v>676</v>
      </c>
      <c r="FG6" s="99"/>
      <c r="FH6" s="99"/>
      <c r="FI6" s="99" t="s">
        <v>677</v>
      </c>
      <c r="FJ6" s="99"/>
      <c r="FK6" s="99"/>
      <c r="FL6" s="99" t="s">
        <v>709</v>
      </c>
      <c r="FM6" s="99"/>
      <c r="FN6" s="99"/>
      <c r="FO6" s="99" t="s">
        <v>678</v>
      </c>
      <c r="FP6" s="99"/>
      <c r="FQ6" s="99"/>
      <c r="FR6" s="99" t="s">
        <v>679</v>
      </c>
      <c r="FS6" s="99"/>
      <c r="FT6" s="99"/>
      <c r="FU6" s="99" t="s">
        <v>680</v>
      </c>
      <c r="FV6" s="99"/>
      <c r="FW6" s="99"/>
      <c r="FX6" s="99" t="s">
        <v>681</v>
      </c>
      <c r="FY6" s="99"/>
      <c r="FZ6" s="99"/>
      <c r="GA6" s="99" t="s">
        <v>682</v>
      </c>
      <c r="GB6" s="99"/>
      <c r="GC6" s="99"/>
      <c r="GD6" s="99" t="s">
        <v>683</v>
      </c>
      <c r="GE6" s="99"/>
      <c r="GF6" s="99"/>
      <c r="GG6" s="99" t="s">
        <v>684</v>
      </c>
      <c r="GH6" s="99"/>
      <c r="GI6" s="99"/>
      <c r="GJ6" s="99" t="s">
        <v>685</v>
      </c>
      <c r="GK6" s="99"/>
      <c r="GL6" s="99"/>
      <c r="GM6" s="99" t="s">
        <v>686</v>
      </c>
      <c r="GN6" s="99"/>
      <c r="GO6" s="99"/>
      <c r="GP6" s="99" t="s">
        <v>710</v>
      </c>
      <c r="GQ6" s="99"/>
      <c r="GR6" s="99"/>
      <c r="GS6" s="99" t="s">
        <v>687</v>
      </c>
      <c r="GT6" s="99"/>
      <c r="GU6" s="99"/>
      <c r="GV6" s="99" t="s">
        <v>688</v>
      </c>
      <c r="GW6" s="99"/>
      <c r="GX6" s="99"/>
      <c r="GY6" s="99" t="s">
        <v>689</v>
      </c>
      <c r="GZ6" s="99"/>
      <c r="HA6" s="99"/>
      <c r="HB6" s="99" t="s">
        <v>690</v>
      </c>
      <c r="HC6" s="99"/>
      <c r="HD6" s="99"/>
      <c r="HE6" s="99" t="s">
        <v>691</v>
      </c>
      <c r="HF6" s="99"/>
      <c r="HG6" s="99"/>
      <c r="HH6" s="99" t="s">
        <v>692</v>
      </c>
      <c r="HI6" s="99"/>
      <c r="HJ6" s="99"/>
      <c r="HK6" s="99" t="s">
        <v>693</v>
      </c>
      <c r="HL6" s="99"/>
      <c r="HM6" s="99"/>
      <c r="HN6" s="99" t="s">
        <v>694</v>
      </c>
      <c r="HO6" s="99"/>
      <c r="HP6" s="99"/>
      <c r="HQ6" s="99" t="s">
        <v>695</v>
      </c>
      <c r="HR6" s="99"/>
      <c r="HS6" s="99"/>
      <c r="HT6" s="99" t="s">
        <v>711</v>
      </c>
      <c r="HU6" s="99"/>
      <c r="HV6" s="99"/>
      <c r="HW6" s="99" t="s">
        <v>696</v>
      </c>
      <c r="HX6" s="99"/>
      <c r="HY6" s="99"/>
      <c r="HZ6" s="99" t="s">
        <v>697</v>
      </c>
      <c r="IA6" s="99"/>
      <c r="IB6" s="99"/>
      <c r="IC6" s="99" t="s">
        <v>698</v>
      </c>
      <c r="ID6" s="99"/>
      <c r="IE6" s="99"/>
      <c r="IF6" s="99" t="s">
        <v>699</v>
      </c>
      <c r="IG6" s="99"/>
      <c r="IH6" s="99"/>
      <c r="II6" s="99" t="s">
        <v>712</v>
      </c>
      <c r="IJ6" s="99"/>
      <c r="IK6" s="99"/>
      <c r="IL6" s="99" t="s">
        <v>700</v>
      </c>
      <c r="IM6" s="99"/>
      <c r="IN6" s="99"/>
      <c r="IO6" s="99" t="s">
        <v>701</v>
      </c>
      <c r="IP6" s="99"/>
      <c r="IQ6" s="99"/>
      <c r="IR6" s="99" t="s">
        <v>702</v>
      </c>
      <c r="IS6" s="99"/>
      <c r="IT6" s="99"/>
    </row>
    <row r="7" spans="1:263" ht="104.25" customHeight="1" x14ac:dyDescent="0.25">
      <c r="A7" s="159"/>
      <c r="B7" s="159"/>
      <c r="C7" s="97" t="s">
        <v>1332</v>
      </c>
      <c r="D7" s="97"/>
      <c r="E7" s="97"/>
      <c r="F7" s="97" t="s">
        <v>1333</v>
      </c>
      <c r="G7" s="97"/>
      <c r="H7" s="97"/>
      <c r="I7" s="97" t="s">
        <v>1334</v>
      </c>
      <c r="J7" s="97"/>
      <c r="K7" s="97"/>
      <c r="L7" s="97" t="s">
        <v>1335</v>
      </c>
      <c r="M7" s="97"/>
      <c r="N7" s="97"/>
      <c r="O7" s="97" t="s">
        <v>1336</v>
      </c>
      <c r="P7" s="97"/>
      <c r="Q7" s="97"/>
      <c r="R7" s="97" t="s">
        <v>1337</v>
      </c>
      <c r="S7" s="97"/>
      <c r="T7" s="97"/>
      <c r="U7" s="97" t="s">
        <v>1338</v>
      </c>
      <c r="V7" s="97"/>
      <c r="W7" s="97"/>
      <c r="X7" s="97" t="s">
        <v>1339</v>
      </c>
      <c r="Y7" s="97"/>
      <c r="Z7" s="97"/>
      <c r="AA7" s="97" t="s">
        <v>1340</v>
      </c>
      <c r="AB7" s="97"/>
      <c r="AC7" s="97"/>
      <c r="AD7" s="97" t="s">
        <v>1341</v>
      </c>
      <c r="AE7" s="97"/>
      <c r="AF7" s="97"/>
      <c r="AG7" s="97" t="s">
        <v>1342</v>
      </c>
      <c r="AH7" s="97"/>
      <c r="AI7" s="97"/>
      <c r="AJ7" s="97" t="s">
        <v>1343</v>
      </c>
      <c r="AK7" s="97"/>
      <c r="AL7" s="97"/>
      <c r="AM7" s="97" t="s">
        <v>1344</v>
      </c>
      <c r="AN7" s="97"/>
      <c r="AO7" s="97"/>
      <c r="AP7" s="97" t="s">
        <v>1345</v>
      </c>
      <c r="AQ7" s="97"/>
      <c r="AR7" s="97"/>
      <c r="AS7" s="97" t="s">
        <v>1346</v>
      </c>
      <c r="AT7" s="97"/>
      <c r="AU7" s="97"/>
      <c r="AV7" s="97" t="s">
        <v>1347</v>
      </c>
      <c r="AW7" s="97"/>
      <c r="AX7" s="97"/>
      <c r="AY7" s="97" t="s">
        <v>1348</v>
      </c>
      <c r="AZ7" s="97"/>
      <c r="BA7" s="97"/>
      <c r="BB7" s="97" t="s">
        <v>1349</v>
      </c>
      <c r="BC7" s="97"/>
      <c r="BD7" s="97"/>
      <c r="BE7" s="97" t="s">
        <v>1350</v>
      </c>
      <c r="BF7" s="97"/>
      <c r="BG7" s="97"/>
      <c r="BH7" s="97" t="s">
        <v>1351</v>
      </c>
      <c r="BI7" s="97"/>
      <c r="BJ7" s="97"/>
      <c r="BK7" s="97" t="s">
        <v>1352</v>
      </c>
      <c r="BL7" s="97"/>
      <c r="BM7" s="97"/>
      <c r="BN7" s="97" t="s">
        <v>1353</v>
      </c>
      <c r="BO7" s="97"/>
      <c r="BP7" s="97"/>
      <c r="BQ7" s="97" t="s">
        <v>1354</v>
      </c>
      <c r="BR7" s="97"/>
      <c r="BS7" s="97"/>
      <c r="BT7" s="97" t="s">
        <v>1355</v>
      </c>
      <c r="BU7" s="97"/>
      <c r="BV7" s="97"/>
      <c r="BW7" s="97" t="s">
        <v>1356</v>
      </c>
      <c r="BX7" s="97"/>
      <c r="BY7" s="97"/>
      <c r="BZ7" s="97" t="s">
        <v>1193</v>
      </c>
      <c r="CA7" s="97"/>
      <c r="CB7" s="97"/>
      <c r="CC7" s="97" t="s">
        <v>1357</v>
      </c>
      <c r="CD7" s="97"/>
      <c r="CE7" s="97"/>
      <c r="CF7" s="97" t="s">
        <v>1358</v>
      </c>
      <c r="CG7" s="97"/>
      <c r="CH7" s="97"/>
      <c r="CI7" s="97" t="s">
        <v>1359</v>
      </c>
      <c r="CJ7" s="97"/>
      <c r="CK7" s="97"/>
      <c r="CL7" s="97" t="s">
        <v>1360</v>
      </c>
      <c r="CM7" s="97"/>
      <c r="CN7" s="97"/>
      <c r="CO7" s="97" t="s">
        <v>1361</v>
      </c>
      <c r="CP7" s="97"/>
      <c r="CQ7" s="97"/>
      <c r="CR7" s="97" t="s">
        <v>1362</v>
      </c>
      <c r="CS7" s="97"/>
      <c r="CT7" s="97"/>
      <c r="CU7" s="97" t="s">
        <v>1363</v>
      </c>
      <c r="CV7" s="97"/>
      <c r="CW7" s="97"/>
      <c r="CX7" s="97" t="s">
        <v>1364</v>
      </c>
      <c r="CY7" s="97"/>
      <c r="CZ7" s="97"/>
      <c r="DA7" s="97" t="s">
        <v>1365</v>
      </c>
      <c r="DB7" s="97"/>
      <c r="DC7" s="97"/>
      <c r="DD7" s="97" t="s">
        <v>1366</v>
      </c>
      <c r="DE7" s="97"/>
      <c r="DF7" s="97"/>
      <c r="DG7" s="97" t="s">
        <v>1367</v>
      </c>
      <c r="DH7" s="97"/>
      <c r="DI7" s="97"/>
      <c r="DJ7" s="130" t="s">
        <v>1368</v>
      </c>
      <c r="DK7" s="130"/>
      <c r="DL7" s="130"/>
      <c r="DM7" s="130" t="s">
        <v>1369</v>
      </c>
      <c r="DN7" s="130"/>
      <c r="DO7" s="130"/>
      <c r="DP7" s="130" t="s">
        <v>1370</v>
      </c>
      <c r="DQ7" s="130"/>
      <c r="DR7" s="130"/>
      <c r="DS7" s="130" t="s">
        <v>1371</v>
      </c>
      <c r="DT7" s="130"/>
      <c r="DU7" s="130"/>
      <c r="DV7" s="130" t="s">
        <v>743</v>
      </c>
      <c r="DW7" s="130"/>
      <c r="DX7" s="130"/>
      <c r="DY7" s="97" t="s">
        <v>759</v>
      </c>
      <c r="DZ7" s="97"/>
      <c r="EA7" s="97"/>
      <c r="EB7" s="97" t="s">
        <v>760</v>
      </c>
      <c r="EC7" s="97"/>
      <c r="ED7" s="97"/>
      <c r="EE7" s="97" t="s">
        <v>1225</v>
      </c>
      <c r="EF7" s="97"/>
      <c r="EG7" s="97"/>
      <c r="EH7" s="97" t="s">
        <v>761</v>
      </c>
      <c r="EI7" s="97"/>
      <c r="EJ7" s="97"/>
      <c r="EK7" s="97" t="s">
        <v>1328</v>
      </c>
      <c r="EL7" s="97"/>
      <c r="EM7" s="97"/>
      <c r="EN7" s="97" t="s">
        <v>764</v>
      </c>
      <c r="EO7" s="97"/>
      <c r="EP7" s="97"/>
      <c r="EQ7" s="97" t="s">
        <v>1234</v>
      </c>
      <c r="ER7" s="97"/>
      <c r="ES7" s="97"/>
      <c r="ET7" s="97" t="s">
        <v>769</v>
      </c>
      <c r="EU7" s="97"/>
      <c r="EV7" s="97"/>
      <c r="EW7" s="97" t="s">
        <v>1237</v>
      </c>
      <c r="EX7" s="97"/>
      <c r="EY7" s="97"/>
      <c r="EZ7" s="97" t="s">
        <v>1239</v>
      </c>
      <c r="FA7" s="97"/>
      <c r="FB7" s="97"/>
      <c r="FC7" s="97" t="s">
        <v>1241</v>
      </c>
      <c r="FD7" s="97"/>
      <c r="FE7" s="97"/>
      <c r="FF7" s="97" t="s">
        <v>1329</v>
      </c>
      <c r="FG7" s="97"/>
      <c r="FH7" s="97"/>
      <c r="FI7" s="97" t="s">
        <v>1244</v>
      </c>
      <c r="FJ7" s="97"/>
      <c r="FK7" s="97"/>
      <c r="FL7" s="97" t="s">
        <v>773</v>
      </c>
      <c r="FM7" s="97"/>
      <c r="FN7" s="97"/>
      <c r="FO7" s="97" t="s">
        <v>1248</v>
      </c>
      <c r="FP7" s="97"/>
      <c r="FQ7" s="97"/>
      <c r="FR7" s="97" t="s">
        <v>1251</v>
      </c>
      <c r="FS7" s="97"/>
      <c r="FT7" s="97"/>
      <c r="FU7" s="97" t="s">
        <v>1255</v>
      </c>
      <c r="FV7" s="97"/>
      <c r="FW7" s="97"/>
      <c r="FX7" s="97" t="s">
        <v>1257</v>
      </c>
      <c r="FY7" s="97"/>
      <c r="FZ7" s="97"/>
      <c r="GA7" s="130" t="s">
        <v>1260</v>
      </c>
      <c r="GB7" s="130"/>
      <c r="GC7" s="130"/>
      <c r="GD7" s="97" t="s">
        <v>778</v>
      </c>
      <c r="GE7" s="97"/>
      <c r="GF7" s="97"/>
      <c r="GG7" s="130" t="s">
        <v>1267</v>
      </c>
      <c r="GH7" s="130"/>
      <c r="GI7" s="130"/>
      <c r="GJ7" s="130" t="s">
        <v>1268</v>
      </c>
      <c r="GK7" s="130"/>
      <c r="GL7" s="130"/>
      <c r="GM7" s="130" t="s">
        <v>1270</v>
      </c>
      <c r="GN7" s="130"/>
      <c r="GO7" s="130"/>
      <c r="GP7" s="130" t="s">
        <v>1271</v>
      </c>
      <c r="GQ7" s="130"/>
      <c r="GR7" s="130"/>
      <c r="GS7" s="130" t="s">
        <v>785</v>
      </c>
      <c r="GT7" s="130"/>
      <c r="GU7" s="130"/>
      <c r="GV7" s="130" t="s">
        <v>787</v>
      </c>
      <c r="GW7" s="130"/>
      <c r="GX7" s="130"/>
      <c r="GY7" s="130" t="s">
        <v>788</v>
      </c>
      <c r="GZ7" s="130"/>
      <c r="HA7" s="130"/>
      <c r="HB7" s="97" t="s">
        <v>1278</v>
      </c>
      <c r="HC7" s="97"/>
      <c r="HD7" s="97"/>
      <c r="HE7" s="97" t="s">
        <v>1280</v>
      </c>
      <c r="HF7" s="97"/>
      <c r="HG7" s="97"/>
      <c r="HH7" s="97" t="s">
        <v>794</v>
      </c>
      <c r="HI7" s="97"/>
      <c r="HJ7" s="97"/>
      <c r="HK7" s="97" t="s">
        <v>1281</v>
      </c>
      <c r="HL7" s="97"/>
      <c r="HM7" s="97"/>
      <c r="HN7" s="97" t="s">
        <v>1284</v>
      </c>
      <c r="HO7" s="97"/>
      <c r="HP7" s="97"/>
      <c r="HQ7" s="97" t="s">
        <v>797</v>
      </c>
      <c r="HR7" s="97"/>
      <c r="HS7" s="97"/>
      <c r="HT7" s="97" t="s">
        <v>795</v>
      </c>
      <c r="HU7" s="97"/>
      <c r="HV7" s="97"/>
      <c r="HW7" s="97" t="s">
        <v>616</v>
      </c>
      <c r="HX7" s="97"/>
      <c r="HY7" s="97"/>
      <c r="HZ7" s="97" t="s">
        <v>1293</v>
      </c>
      <c r="IA7" s="97"/>
      <c r="IB7" s="97"/>
      <c r="IC7" s="97" t="s">
        <v>1297</v>
      </c>
      <c r="ID7" s="97"/>
      <c r="IE7" s="97"/>
      <c r="IF7" s="97" t="s">
        <v>800</v>
      </c>
      <c r="IG7" s="97"/>
      <c r="IH7" s="97"/>
      <c r="II7" s="97" t="s">
        <v>1302</v>
      </c>
      <c r="IJ7" s="97"/>
      <c r="IK7" s="97"/>
      <c r="IL7" s="97" t="s">
        <v>1303</v>
      </c>
      <c r="IM7" s="97"/>
      <c r="IN7" s="97"/>
      <c r="IO7" s="97" t="s">
        <v>1307</v>
      </c>
      <c r="IP7" s="97"/>
      <c r="IQ7" s="97"/>
      <c r="IR7" s="97" t="s">
        <v>1311</v>
      </c>
      <c r="IS7" s="97"/>
      <c r="IT7" s="97"/>
    </row>
    <row r="8" spans="1:263" ht="58.5" customHeight="1" x14ac:dyDescent="0.25">
      <c r="A8" s="160"/>
      <c r="B8" s="160"/>
      <c r="C8" s="54" t="s">
        <v>30</v>
      </c>
      <c r="D8" s="54" t="s">
        <v>1161</v>
      </c>
      <c r="E8" s="54" t="s">
        <v>1162</v>
      </c>
      <c r="F8" s="54" t="s">
        <v>1163</v>
      </c>
      <c r="G8" s="54" t="s">
        <v>1164</v>
      </c>
      <c r="H8" s="54" t="s">
        <v>1055</v>
      </c>
      <c r="I8" s="54" t="s">
        <v>1165</v>
      </c>
      <c r="J8" s="54" t="s">
        <v>1166</v>
      </c>
      <c r="K8" s="54" t="s">
        <v>714</v>
      </c>
      <c r="L8" s="54" t="s">
        <v>249</v>
      </c>
      <c r="M8" s="54" t="s">
        <v>715</v>
      </c>
      <c r="N8" s="54" t="s">
        <v>716</v>
      </c>
      <c r="O8" s="54" t="s">
        <v>622</v>
      </c>
      <c r="P8" s="54" t="s">
        <v>1167</v>
      </c>
      <c r="Q8" s="54" t="s">
        <v>623</v>
      </c>
      <c r="R8" s="54" t="s">
        <v>717</v>
      </c>
      <c r="S8" s="54" t="s">
        <v>1168</v>
      </c>
      <c r="T8" s="54" t="s">
        <v>718</v>
      </c>
      <c r="U8" s="54" t="s">
        <v>1169</v>
      </c>
      <c r="V8" s="54" t="s">
        <v>1170</v>
      </c>
      <c r="W8" s="54" t="s">
        <v>1171</v>
      </c>
      <c r="X8" s="54" t="s">
        <v>719</v>
      </c>
      <c r="Y8" s="54" t="s">
        <v>720</v>
      </c>
      <c r="Z8" s="54" t="s">
        <v>1172</v>
      </c>
      <c r="AA8" s="54" t="s">
        <v>196</v>
      </c>
      <c r="AB8" s="54" t="s">
        <v>208</v>
      </c>
      <c r="AC8" s="54" t="s">
        <v>210</v>
      </c>
      <c r="AD8" s="54" t="s">
        <v>509</v>
      </c>
      <c r="AE8" s="54" t="s">
        <v>510</v>
      </c>
      <c r="AF8" s="54" t="s">
        <v>1173</v>
      </c>
      <c r="AG8" s="54" t="s">
        <v>1174</v>
      </c>
      <c r="AH8" s="54" t="s">
        <v>1175</v>
      </c>
      <c r="AI8" s="54" t="s">
        <v>1176</v>
      </c>
      <c r="AJ8" s="54" t="s">
        <v>1177</v>
      </c>
      <c r="AK8" s="54" t="s">
        <v>514</v>
      </c>
      <c r="AL8" s="54" t="s">
        <v>1178</v>
      </c>
      <c r="AM8" s="54" t="s">
        <v>722</v>
      </c>
      <c r="AN8" s="54" t="s">
        <v>723</v>
      </c>
      <c r="AO8" s="54" t="s">
        <v>1179</v>
      </c>
      <c r="AP8" s="54" t="s">
        <v>724</v>
      </c>
      <c r="AQ8" s="54" t="s">
        <v>1180</v>
      </c>
      <c r="AR8" s="54" t="s">
        <v>725</v>
      </c>
      <c r="AS8" s="54" t="s">
        <v>94</v>
      </c>
      <c r="AT8" s="54" t="s">
        <v>255</v>
      </c>
      <c r="AU8" s="54" t="s">
        <v>1181</v>
      </c>
      <c r="AV8" s="54" t="s">
        <v>726</v>
      </c>
      <c r="AW8" s="54" t="s">
        <v>727</v>
      </c>
      <c r="AX8" s="54" t="s">
        <v>1182</v>
      </c>
      <c r="AY8" s="54" t="s">
        <v>214</v>
      </c>
      <c r="AZ8" s="54" t="s">
        <v>515</v>
      </c>
      <c r="BA8" s="54" t="s">
        <v>728</v>
      </c>
      <c r="BB8" s="54" t="s">
        <v>729</v>
      </c>
      <c r="BC8" s="54" t="s">
        <v>730</v>
      </c>
      <c r="BD8" s="54" t="s">
        <v>731</v>
      </c>
      <c r="BE8" s="54" t="s">
        <v>732</v>
      </c>
      <c r="BF8" s="54" t="s">
        <v>733</v>
      </c>
      <c r="BG8" s="54" t="s">
        <v>1183</v>
      </c>
      <c r="BH8" s="54" t="s">
        <v>1184</v>
      </c>
      <c r="BI8" s="54" t="s">
        <v>734</v>
      </c>
      <c r="BJ8" s="54" t="s">
        <v>1185</v>
      </c>
      <c r="BK8" s="54" t="s">
        <v>735</v>
      </c>
      <c r="BL8" s="54" t="s">
        <v>736</v>
      </c>
      <c r="BM8" s="54" t="s">
        <v>1186</v>
      </c>
      <c r="BN8" s="54" t="s">
        <v>1187</v>
      </c>
      <c r="BO8" s="54" t="s">
        <v>1188</v>
      </c>
      <c r="BP8" s="54" t="s">
        <v>721</v>
      </c>
      <c r="BQ8" s="54" t="s">
        <v>1189</v>
      </c>
      <c r="BR8" s="54" t="s">
        <v>1190</v>
      </c>
      <c r="BS8" s="54" t="s">
        <v>1191</v>
      </c>
      <c r="BT8" s="54" t="s">
        <v>737</v>
      </c>
      <c r="BU8" s="54" t="s">
        <v>738</v>
      </c>
      <c r="BV8" s="54" t="s">
        <v>1192</v>
      </c>
      <c r="BW8" s="54" t="s">
        <v>739</v>
      </c>
      <c r="BX8" s="54" t="s">
        <v>740</v>
      </c>
      <c r="BY8" s="54" t="s">
        <v>741</v>
      </c>
      <c r="BZ8" s="54" t="s">
        <v>1193</v>
      </c>
      <c r="CA8" s="54" t="s">
        <v>1194</v>
      </c>
      <c r="CB8" s="54" t="s">
        <v>1195</v>
      </c>
      <c r="CC8" s="54" t="s">
        <v>1196</v>
      </c>
      <c r="CD8" s="54" t="s">
        <v>744</v>
      </c>
      <c r="CE8" s="54" t="s">
        <v>745</v>
      </c>
      <c r="CF8" s="54" t="s">
        <v>1197</v>
      </c>
      <c r="CG8" s="54" t="s">
        <v>1198</v>
      </c>
      <c r="CH8" s="54" t="s">
        <v>742</v>
      </c>
      <c r="CI8" s="54" t="s">
        <v>1199</v>
      </c>
      <c r="CJ8" s="54" t="s">
        <v>1200</v>
      </c>
      <c r="CK8" s="54" t="s">
        <v>746</v>
      </c>
      <c r="CL8" s="54" t="s">
        <v>352</v>
      </c>
      <c r="CM8" s="54" t="s">
        <v>520</v>
      </c>
      <c r="CN8" s="54" t="s">
        <v>353</v>
      </c>
      <c r="CO8" s="54" t="s">
        <v>747</v>
      </c>
      <c r="CP8" s="54" t="s">
        <v>1201</v>
      </c>
      <c r="CQ8" s="54" t="s">
        <v>748</v>
      </c>
      <c r="CR8" s="54" t="s">
        <v>749</v>
      </c>
      <c r="CS8" s="54" t="s">
        <v>1202</v>
      </c>
      <c r="CT8" s="54" t="s">
        <v>750</v>
      </c>
      <c r="CU8" s="54" t="s">
        <v>530</v>
      </c>
      <c r="CV8" s="54" t="s">
        <v>531</v>
      </c>
      <c r="CW8" s="54" t="s">
        <v>532</v>
      </c>
      <c r="CX8" s="54" t="s">
        <v>1203</v>
      </c>
      <c r="CY8" s="54" t="s">
        <v>1204</v>
      </c>
      <c r="CZ8" s="54" t="s">
        <v>535</v>
      </c>
      <c r="DA8" s="54" t="s">
        <v>511</v>
      </c>
      <c r="DB8" s="54" t="s">
        <v>512</v>
      </c>
      <c r="DC8" s="54" t="s">
        <v>751</v>
      </c>
      <c r="DD8" s="54" t="s">
        <v>754</v>
      </c>
      <c r="DE8" s="54" t="s">
        <v>755</v>
      </c>
      <c r="DF8" s="54" t="s">
        <v>1205</v>
      </c>
      <c r="DG8" s="54" t="s">
        <v>1206</v>
      </c>
      <c r="DH8" s="54" t="s">
        <v>1207</v>
      </c>
      <c r="DI8" s="54" t="s">
        <v>1208</v>
      </c>
      <c r="DJ8" s="55" t="s">
        <v>358</v>
      </c>
      <c r="DK8" s="54" t="s">
        <v>1209</v>
      </c>
      <c r="DL8" s="55" t="s">
        <v>1210</v>
      </c>
      <c r="DM8" s="55" t="s">
        <v>756</v>
      </c>
      <c r="DN8" s="54" t="s">
        <v>1211</v>
      </c>
      <c r="DO8" s="55" t="s">
        <v>757</v>
      </c>
      <c r="DP8" s="55" t="s">
        <v>758</v>
      </c>
      <c r="DQ8" s="54" t="s">
        <v>1327</v>
      </c>
      <c r="DR8" s="55" t="s">
        <v>1212</v>
      </c>
      <c r="DS8" s="55" t="s">
        <v>1213</v>
      </c>
      <c r="DT8" s="54" t="s">
        <v>1214</v>
      </c>
      <c r="DU8" s="55" t="s">
        <v>1215</v>
      </c>
      <c r="DV8" s="55" t="s">
        <v>1216</v>
      </c>
      <c r="DW8" s="54" t="s">
        <v>1217</v>
      </c>
      <c r="DX8" s="55" t="s">
        <v>1218</v>
      </c>
      <c r="DY8" s="54" t="s">
        <v>1219</v>
      </c>
      <c r="DZ8" s="54" t="s">
        <v>1220</v>
      </c>
      <c r="EA8" s="54" t="s">
        <v>1221</v>
      </c>
      <c r="EB8" s="54" t="s">
        <v>1222</v>
      </c>
      <c r="EC8" s="54" t="s">
        <v>1223</v>
      </c>
      <c r="ED8" s="54" t="s">
        <v>1224</v>
      </c>
      <c r="EE8" s="54" t="s">
        <v>1226</v>
      </c>
      <c r="EF8" s="54" t="s">
        <v>1227</v>
      </c>
      <c r="EG8" s="54" t="s">
        <v>1228</v>
      </c>
      <c r="EH8" s="54" t="s">
        <v>762</v>
      </c>
      <c r="EI8" s="54" t="s">
        <v>763</v>
      </c>
      <c r="EJ8" s="54" t="s">
        <v>1229</v>
      </c>
      <c r="EK8" s="54" t="s">
        <v>1230</v>
      </c>
      <c r="EL8" s="54" t="s">
        <v>1231</v>
      </c>
      <c r="EM8" s="54" t="s">
        <v>1232</v>
      </c>
      <c r="EN8" s="54" t="s">
        <v>765</v>
      </c>
      <c r="EO8" s="54" t="s">
        <v>766</v>
      </c>
      <c r="EP8" s="54" t="s">
        <v>1233</v>
      </c>
      <c r="EQ8" s="54" t="s">
        <v>767</v>
      </c>
      <c r="ER8" s="54" t="s">
        <v>768</v>
      </c>
      <c r="ES8" s="54" t="s">
        <v>1235</v>
      </c>
      <c r="ET8" s="54" t="s">
        <v>770</v>
      </c>
      <c r="EU8" s="54" t="s">
        <v>771</v>
      </c>
      <c r="EV8" s="54" t="s">
        <v>1236</v>
      </c>
      <c r="EW8" s="54" t="s">
        <v>770</v>
      </c>
      <c r="EX8" s="54" t="s">
        <v>771</v>
      </c>
      <c r="EY8" s="54" t="s">
        <v>1238</v>
      </c>
      <c r="EZ8" s="54" t="s">
        <v>196</v>
      </c>
      <c r="FA8" s="54" t="s">
        <v>1240</v>
      </c>
      <c r="FB8" s="54" t="s">
        <v>209</v>
      </c>
      <c r="FC8" s="54" t="s">
        <v>752</v>
      </c>
      <c r="FD8" s="54" t="s">
        <v>753</v>
      </c>
      <c r="FE8" s="54" t="s">
        <v>784</v>
      </c>
      <c r="FF8" s="54" t="s">
        <v>772</v>
      </c>
      <c r="FG8" s="54" t="s">
        <v>1242</v>
      </c>
      <c r="FH8" s="54" t="s">
        <v>1243</v>
      </c>
      <c r="FI8" s="54" t="s">
        <v>16</v>
      </c>
      <c r="FJ8" s="54" t="s">
        <v>17</v>
      </c>
      <c r="FK8" s="54" t="s">
        <v>145</v>
      </c>
      <c r="FL8" s="54" t="s">
        <v>1245</v>
      </c>
      <c r="FM8" s="54" t="s">
        <v>1246</v>
      </c>
      <c r="FN8" s="54" t="s">
        <v>1247</v>
      </c>
      <c r="FO8" s="54" t="s">
        <v>1249</v>
      </c>
      <c r="FP8" s="54" t="s">
        <v>1250</v>
      </c>
      <c r="FQ8" s="54" t="s">
        <v>1252</v>
      </c>
      <c r="FR8" s="54" t="s">
        <v>774</v>
      </c>
      <c r="FS8" s="54" t="s">
        <v>1253</v>
      </c>
      <c r="FT8" s="54" t="s">
        <v>1254</v>
      </c>
      <c r="FU8" s="54" t="s">
        <v>775</v>
      </c>
      <c r="FV8" s="54" t="s">
        <v>776</v>
      </c>
      <c r="FW8" s="54" t="s">
        <v>1256</v>
      </c>
      <c r="FX8" s="54" t="s">
        <v>1258</v>
      </c>
      <c r="FY8" s="54" t="s">
        <v>777</v>
      </c>
      <c r="FZ8" s="54" t="s">
        <v>1259</v>
      </c>
      <c r="GA8" s="55" t="s">
        <v>1261</v>
      </c>
      <c r="GB8" s="54" t="s">
        <v>1262</v>
      </c>
      <c r="GC8" s="55" t="s">
        <v>1263</v>
      </c>
      <c r="GD8" s="54" t="s">
        <v>1264</v>
      </c>
      <c r="GE8" s="54" t="s">
        <v>1265</v>
      </c>
      <c r="GF8" s="54" t="s">
        <v>1266</v>
      </c>
      <c r="GG8" s="55" t="s">
        <v>150</v>
      </c>
      <c r="GH8" s="54" t="s">
        <v>779</v>
      </c>
      <c r="GI8" s="55" t="s">
        <v>780</v>
      </c>
      <c r="GJ8" s="55" t="s">
        <v>1269</v>
      </c>
      <c r="GK8" s="54" t="s">
        <v>522</v>
      </c>
      <c r="GL8" s="55" t="s">
        <v>781</v>
      </c>
      <c r="GM8" s="55" t="s">
        <v>242</v>
      </c>
      <c r="GN8" s="54" t="s">
        <v>250</v>
      </c>
      <c r="GO8" s="55" t="s">
        <v>784</v>
      </c>
      <c r="GP8" s="55" t="s">
        <v>782</v>
      </c>
      <c r="GQ8" s="54" t="s">
        <v>783</v>
      </c>
      <c r="GR8" s="55" t="s">
        <v>1272</v>
      </c>
      <c r="GS8" s="55" t="s">
        <v>1273</v>
      </c>
      <c r="GT8" s="54" t="s">
        <v>786</v>
      </c>
      <c r="GU8" s="55" t="s">
        <v>1274</v>
      </c>
      <c r="GV8" s="55" t="s">
        <v>1275</v>
      </c>
      <c r="GW8" s="54" t="s">
        <v>1276</v>
      </c>
      <c r="GX8" s="55" t="s">
        <v>1277</v>
      </c>
      <c r="GY8" s="55" t="s">
        <v>789</v>
      </c>
      <c r="GZ8" s="54" t="s">
        <v>790</v>
      </c>
      <c r="HA8" s="55" t="s">
        <v>791</v>
      </c>
      <c r="HB8" s="54" t="s">
        <v>574</v>
      </c>
      <c r="HC8" s="54" t="s">
        <v>1279</v>
      </c>
      <c r="HD8" s="54" t="s">
        <v>792</v>
      </c>
      <c r="HE8" s="54" t="s">
        <v>94</v>
      </c>
      <c r="HF8" s="54" t="s">
        <v>255</v>
      </c>
      <c r="HG8" s="54" t="s">
        <v>254</v>
      </c>
      <c r="HH8" s="54" t="s">
        <v>41</v>
      </c>
      <c r="HI8" s="54" t="s">
        <v>42</v>
      </c>
      <c r="HJ8" s="54" t="s">
        <v>102</v>
      </c>
      <c r="HK8" s="54" t="s">
        <v>1282</v>
      </c>
      <c r="HL8" s="54" t="s">
        <v>793</v>
      </c>
      <c r="HM8" s="54" t="s">
        <v>1283</v>
      </c>
      <c r="HN8" s="54" t="s">
        <v>1285</v>
      </c>
      <c r="HO8" s="54" t="s">
        <v>1286</v>
      </c>
      <c r="HP8" s="54" t="s">
        <v>1287</v>
      </c>
      <c r="HQ8" s="54" t="s">
        <v>798</v>
      </c>
      <c r="HR8" s="54" t="s">
        <v>799</v>
      </c>
      <c r="HS8" s="54" t="s">
        <v>1288</v>
      </c>
      <c r="HT8" s="54" t="s">
        <v>1330</v>
      </c>
      <c r="HU8" s="54" t="s">
        <v>796</v>
      </c>
      <c r="HV8" s="54" t="s">
        <v>1289</v>
      </c>
      <c r="HW8" s="54" t="s">
        <v>1290</v>
      </c>
      <c r="HX8" s="54" t="s">
        <v>1291</v>
      </c>
      <c r="HY8" s="54" t="s">
        <v>1292</v>
      </c>
      <c r="HZ8" s="54" t="s">
        <v>1294</v>
      </c>
      <c r="IA8" s="54" t="s">
        <v>1295</v>
      </c>
      <c r="IB8" s="54" t="s">
        <v>1296</v>
      </c>
      <c r="IC8" s="54" t="s">
        <v>1298</v>
      </c>
      <c r="ID8" s="54" t="s">
        <v>1299</v>
      </c>
      <c r="IE8" s="54" t="s">
        <v>1300</v>
      </c>
      <c r="IF8" s="54" t="s">
        <v>801</v>
      </c>
      <c r="IG8" s="54" t="s">
        <v>802</v>
      </c>
      <c r="IH8" s="54" t="s">
        <v>1301</v>
      </c>
      <c r="II8" s="54" t="s">
        <v>146</v>
      </c>
      <c r="IJ8" s="54" t="s">
        <v>233</v>
      </c>
      <c r="IK8" s="54" t="s">
        <v>207</v>
      </c>
      <c r="IL8" s="54" t="s">
        <v>1304</v>
      </c>
      <c r="IM8" s="54" t="s">
        <v>1305</v>
      </c>
      <c r="IN8" s="54" t="s">
        <v>1306</v>
      </c>
      <c r="IO8" s="54" t="s">
        <v>1308</v>
      </c>
      <c r="IP8" s="54" t="s">
        <v>1309</v>
      </c>
      <c r="IQ8" s="54" t="s">
        <v>1310</v>
      </c>
      <c r="IR8" s="54" t="s">
        <v>1312</v>
      </c>
      <c r="IS8" s="54" t="s">
        <v>1313</v>
      </c>
      <c r="IT8" s="54" t="s">
        <v>1314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8" t="s">
        <v>276</v>
      </c>
      <c r="B34" s="11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20" t="s">
        <v>836</v>
      </c>
      <c r="B35" s="12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809</v>
      </c>
      <c r="C37" s="45"/>
      <c r="D37" s="45"/>
      <c r="E37" s="45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810</v>
      </c>
      <c r="C38" s="28" t="s">
        <v>804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811</v>
      </c>
      <c r="C39" s="28" t="s">
        <v>804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812</v>
      </c>
      <c r="C40" s="28" t="s">
        <v>804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81" t="s">
        <v>56</v>
      </c>
      <c r="E42" s="182"/>
      <c r="F42" s="104" t="s">
        <v>3</v>
      </c>
      <c r="G42" s="105"/>
      <c r="H42" s="106" t="s">
        <v>713</v>
      </c>
      <c r="I42" s="107"/>
      <c r="J42" s="106" t="s">
        <v>329</v>
      </c>
      <c r="K42" s="107"/>
      <c r="L42" s="30"/>
      <c r="M42" s="30"/>
    </row>
    <row r="43" spans="1:254" x14ac:dyDescent="0.25">
      <c r="B43" s="28" t="s">
        <v>810</v>
      </c>
      <c r="C43" s="28" t="s">
        <v>805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8" t="s">
        <v>811</v>
      </c>
      <c r="C44" s="28" t="s">
        <v>805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8" t="s">
        <v>812</v>
      </c>
      <c r="C45" s="28" t="s">
        <v>805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8" t="s">
        <v>810</v>
      </c>
      <c r="C47" s="28" t="s">
        <v>806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811</v>
      </c>
      <c r="C48" s="28" t="s">
        <v>806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812</v>
      </c>
      <c r="C49" s="28" t="s">
        <v>806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83" t="s">
        <v>157</v>
      </c>
      <c r="E51" s="183"/>
      <c r="F51" s="116" t="s">
        <v>115</v>
      </c>
      <c r="G51" s="117"/>
      <c r="H51" s="106" t="s">
        <v>172</v>
      </c>
      <c r="I51" s="107"/>
      <c r="J51" s="137" t="s">
        <v>184</v>
      </c>
      <c r="K51" s="137"/>
      <c r="L51" s="137" t="s">
        <v>116</v>
      </c>
      <c r="M51" s="137"/>
    </row>
    <row r="52" spans="2:13" x14ac:dyDescent="0.25">
      <c r="B52" s="28" t="s">
        <v>810</v>
      </c>
      <c r="C52" s="28" t="s">
        <v>807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8" t="s">
        <v>810</v>
      </c>
      <c r="C56" s="28" t="s">
        <v>808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811</v>
      </c>
      <c r="C57" s="28" t="s">
        <v>808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812</v>
      </c>
      <c r="C58" s="28" t="s">
        <v>808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2025-12-19T03:48:52Z</cp:lastPrinted>
  <dcterms:created xsi:type="dcterms:W3CDTF">2022-12-22T06:57:03Z</dcterms:created>
  <dcterms:modified xsi:type="dcterms:W3CDTF">2026-04-20T11:30:00Z</dcterms:modified>
</cp:coreProperties>
</file>